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900" windowWidth="28800" windowHeight="12285" activeTab="0"/>
  </bookViews>
  <sheets>
    <sheet name="Form" sheetId="1" r:id="rId1"/>
  </sheets>
  <definedNames>
    <definedName name="_xlnm.Print_Area" localSheetId="0">'Form'!$A$2:$J$52</definedName>
  </definedNames>
  <calcPr fullCalcOnLoad="1"/>
</workbook>
</file>

<file path=xl/sharedStrings.xml><?xml version="1.0" encoding="utf-8"?>
<sst xmlns="http://schemas.openxmlformats.org/spreadsheetml/2006/main" count="51" uniqueCount="41">
  <si>
    <t>Primary Investigator:</t>
  </si>
  <si>
    <t>Protocol:</t>
  </si>
  <si>
    <t>Experimental Animals</t>
  </si>
  <si>
    <t>Experimental/Control Group Names</t>
  </si>
  <si>
    <t># Animals Per Group</t>
  </si>
  <si>
    <t># Repitions per Group</t>
  </si>
  <si>
    <t>Total # Animals Used</t>
  </si>
  <si>
    <t>Total Number of Experimental Animals:</t>
  </si>
  <si>
    <t>Breeding Numbers</t>
  </si>
  <si>
    <t>(1)</t>
  </si>
  <si>
    <t>Strain - self-explanatory</t>
  </si>
  <si>
    <t>(2)</t>
  </si>
  <si>
    <t>Number of experimental animals needed for this strain</t>
  </si>
  <si>
    <t>(3)</t>
  </si>
  <si>
    <t>This is the percentage of animals bred that will be use for experiments. This includes genotype and sex. So if only using females, this would be 50%. If breeding hemizygotes to get homozygotes, then it would be 25%. If then only the males of those homozygotes, then it would be 12.5%</t>
  </si>
  <si>
    <t>(4)</t>
  </si>
  <si>
    <t>This number is calculated by dividing the number of experimental animals by the %  used</t>
  </si>
  <si>
    <t>(5)</t>
  </si>
  <si>
    <t>Average number of pups this strain gets per litter</t>
  </si>
  <si>
    <t>(6)</t>
  </si>
  <si>
    <t>This number is calculated by dividing the Total Bred by the # of Litters Needed</t>
  </si>
  <si>
    <t>(7)</t>
  </si>
  <si>
    <t xml:space="preserve">This number is calculated by dividing the # of Litters Needed by the expected number of litters each female is expected to produce. (the example uses 5) and then multiplied by two. This is the base number of breeders if doing 1:1 breeding. The formula here can be changed to suit your situation. So you can change the number of litters per female from 5 to whatever number this strain will have. </t>
  </si>
  <si>
    <t>(8)</t>
  </si>
  <si>
    <t>This number is calculated by subtracting the Experimental Animals from the Total Bred</t>
  </si>
  <si>
    <t>Example:</t>
  </si>
  <si>
    <t>Total</t>
  </si>
  <si>
    <t>Species/Strain</t>
  </si>
  <si>
    <t># Experimental Animals Needed (from total exp.)</t>
  </si>
  <si>
    <t>% Used 
(genetics, sex, etc)</t>
  </si>
  <si>
    <t>Total Bred (col 2 / col 3)</t>
  </si>
  <si>
    <t>Average Litter Size</t>
  </si>
  <si>
    <t># Litters Needed</t>
  </si>
  <si>
    <t># Breeders Needed</t>
  </si>
  <si>
    <t xml:space="preserve"> # Euthanized Weanlings</t>
  </si>
  <si>
    <t>Total # Animals Needed</t>
  </si>
  <si>
    <t>WAP-hPC</t>
  </si>
  <si>
    <t>WAP-hPC/MMTV-Akt</t>
  </si>
  <si>
    <t>Breeding Numbers:</t>
  </si>
  <si>
    <t>Total Breeders and Euthanized Weanlings:</t>
  </si>
  <si>
    <t>Total number of animals requested: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</si>
</sst>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1"/>
      <color theme="1"/>
      <name val="Franklin Gothic Book"/>
      <family val="2"/>
    </font>
    <font>
      <sz val="11"/>
      <color indexed="8"/>
      <name val="Calibri"/>
      <family val="2"/>
    </font>
    <font>
      <sz val="11"/>
      <color indexed="8"/>
      <name val="Franklin Gothic Book"/>
      <family val="2"/>
    </font>
    <font>
      <sz val="14"/>
      <color indexed="8"/>
      <name val="Times New Roman"/>
      <family val="1"/>
    </font>
    <font>
      <b/>
      <sz val="14"/>
      <color indexed="8"/>
      <name val="Times New Roman"/>
      <family val="1"/>
    </font>
    <font>
      <sz val="10"/>
      <color indexed="9"/>
      <name val="Segoe UI Historic"/>
      <family val="2"/>
    </font>
    <font>
      <sz val="10"/>
      <color indexed="8"/>
      <name val="Segoe UI Historic"/>
      <family val="2"/>
    </font>
    <font>
      <sz val="12"/>
      <color indexed="8"/>
      <name val="Times New Roman"/>
      <family val="1"/>
    </font>
    <font>
      <sz val="10"/>
      <color indexed="10"/>
      <name val="Times New Roman"/>
      <family val="1"/>
    </font>
    <font>
      <sz val="10"/>
      <color indexed="8"/>
      <name val="Times New Roman"/>
      <family val="1"/>
    </font>
    <font>
      <sz val="14"/>
      <color indexed="8"/>
      <name val="Segoe UI Historic"/>
      <family val="2"/>
    </font>
    <font>
      <sz val="18"/>
      <color indexed="49"/>
      <name val="Calibri Light"/>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00"/>
      <name val="Times New Roman"/>
      <family val="1"/>
    </font>
    <font>
      <sz val="12"/>
      <color rgb="FF000000"/>
      <name val="Times New Roman"/>
      <family val="1"/>
    </font>
    <font>
      <sz val="10"/>
      <color rgb="FF000000"/>
      <name val="Times New Roman"/>
      <family val="1"/>
    </font>
    <font>
      <sz val="14"/>
      <color rgb="FF000000"/>
      <name val="Times New Roman"/>
      <family val="1"/>
    </font>
    <font>
      <sz val="10"/>
      <color theme="0"/>
      <name val="Segoe UI Historic"/>
      <family val="2"/>
    </font>
    <font>
      <sz val="10"/>
      <color rgb="FF000000"/>
      <name val="Segoe UI Historic"/>
      <family val="2"/>
    </font>
    <font>
      <sz val="14"/>
      <color rgb="FF000000"/>
      <name val="Segoe UI Historic"/>
      <family val="2"/>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8" tint="0.39991000294685364"/>
      </right>
      <top style="thin">
        <color theme="8" tint="0.39991000294685364"/>
      </top>
      <bottom style="thin">
        <color theme="8" tint="0.39991000294685364"/>
      </bottom>
    </border>
    <border>
      <left/>
      <right style="thin">
        <color theme="8" tint="0.39991000294685364"/>
      </right>
      <top style="thin">
        <color theme="8" tint="0.39991000294685364"/>
      </top>
      <bottom/>
    </border>
    <border>
      <left style="thin">
        <color theme="8"/>
      </left>
      <right style="thin">
        <color theme="8"/>
      </right>
      <top style="thin">
        <color theme="8"/>
      </top>
      <bottom style="thin">
        <color theme="8"/>
      </bottom>
    </border>
    <border>
      <left style="thin">
        <color theme="8"/>
      </left>
      <right/>
      <top style="thin">
        <color theme="8"/>
      </top>
      <bottom style="thin">
        <color theme="8"/>
      </bottom>
    </border>
    <border>
      <left style="thin"/>
      <right style="thin"/>
      <top/>
      <bottom style="thin"/>
    </border>
    <border>
      <left style="thin"/>
      <right style="thin"/>
      <top style="thin"/>
      <bottom style="thin"/>
    </border>
    <border>
      <left/>
      <right style="thin">
        <color theme="8"/>
      </right>
      <top/>
      <bottom/>
    </border>
    <border>
      <left style="thin"/>
      <right style="thin"/>
      <top style="thin"/>
      <bottom/>
    </border>
    <border>
      <left style="thin"/>
      <right style="thin"/>
      <top/>
      <bottom/>
    </border>
    <border>
      <left/>
      <right style="thin"/>
      <top/>
      <bottom style="thin">
        <color theme="8"/>
      </bottom>
    </border>
    <border>
      <left/>
      <right style="thin"/>
      <top style="thin">
        <color theme="8"/>
      </top>
      <bottom style="thin">
        <color theme="8"/>
      </bottom>
    </border>
    <border>
      <left/>
      <right style="thin"/>
      <top style="thin">
        <color theme="8"/>
      </top>
      <bottom/>
    </border>
    <border>
      <left style="thin"/>
      <right style="thin"/>
      <top style="thin">
        <color theme="8"/>
      </top>
      <bottom style="thin"/>
    </border>
    <border>
      <left style="thin">
        <color theme="8"/>
      </left>
      <right/>
      <top/>
      <bottom style="thin"/>
    </border>
    <border>
      <left style="thin"/>
      <right/>
      <top style="thin"/>
      <bottom/>
    </border>
    <border>
      <left/>
      <right style="thin"/>
      <top style="thin"/>
      <bottom style="thin"/>
    </border>
    <border>
      <left style="thin"/>
      <right/>
      <top/>
      <bottom/>
    </border>
    <border>
      <left/>
      <right style="thin"/>
      <top/>
      <bottom/>
    </border>
    <border>
      <left/>
      <right/>
      <top style="thin">
        <color theme="8"/>
      </top>
      <bottom style="thin">
        <color theme="8"/>
      </bottom>
    </border>
    <border>
      <left/>
      <right style="thin">
        <color theme="8"/>
      </right>
      <top style="thin">
        <color theme="8"/>
      </top>
      <bottom style="thin">
        <color theme="8"/>
      </bottom>
    </border>
    <border>
      <left/>
      <right/>
      <top/>
      <bottom style="thin"/>
    </border>
    <border>
      <left/>
      <right/>
      <top style="thin"/>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1000294685364"/>
      </top>
      <bottom/>
    </border>
    <border>
      <left style="thin">
        <color theme="8" tint="0.39991000294685364"/>
      </left>
      <right/>
      <top style="thin">
        <color theme="8" tint="0.39991000294685364"/>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0" fillId="33" borderId="0" xfId="0" applyFill="1" applyBorder="1" applyAlignment="1">
      <alignment horizontal="left" vertical="top"/>
    </xf>
    <xf numFmtId="0" fontId="44" fillId="33" borderId="0" xfId="0" applyFont="1" applyFill="1" applyBorder="1" applyAlignment="1">
      <alignment horizontal="left"/>
    </xf>
    <xf numFmtId="0" fontId="0" fillId="33" borderId="0" xfId="0" applyFill="1" applyBorder="1" applyAlignment="1">
      <alignment horizontal="left"/>
    </xf>
    <xf numFmtId="49" fontId="45" fillId="33" borderId="10" xfId="0" applyNumberFormat="1" applyFont="1" applyFill="1" applyBorder="1" applyAlignment="1">
      <alignment horizontal="right" vertical="top"/>
    </xf>
    <xf numFmtId="49" fontId="45" fillId="33" borderId="11" xfId="0" applyNumberFormat="1" applyFont="1" applyFill="1" applyBorder="1" applyAlignment="1">
      <alignment horizontal="right" vertical="top"/>
    </xf>
    <xf numFmtId="0" fontId="0" fillId="33" borderId="0" xfId="0" applyFill="1" applyBorder="1" applyAlignment="1">
      <alignment horizontal="center"/>
    </xf>
    <xf numFmtId="164" fontId="0" fillId="3" borderId="12" xfId="57" applyNumberFormat="1" applyFont="1" applyFill="1" applyBorder="1" applyAlignment="1">
      <alignment horizontal="center" wrapText="1"/>
    </xf>
    <xf numFmtId="1" fontId="0" fillId="3" borderId="12" xfId="0" applyNumberFormat="1" applyFill="1" applyBorder="1" applyAlignment="1">
      <alignment horizontal="center" wrapText="1"/>
    </xf>
    <xf numFmtId="1" fontId="0" fillId="15" borderId="12" xfId="0" applyNumberFormat="1" applyFill="1" applyBorder="1" applyAlignment="1">
      <alignment horizontal="center" wrapText="1"/>
    </xf>
    <xf numFmtId="0" fontId="0" fillId="33" borderId="0" xfId="0" applyFill="1" applyBorder="1" applyAlignment="1">
      <alignment horizontal="center" wrapText="1"/>
    </xf>
    <xf numFmtId="164" fontId="0" fillId="33" borderId="0" xfId="57" applyNumberFormat="1" applyFont="1" applyFill="1" applyBorder="1" applyAlignment="1">
      <alignment horizontal="center" wrapText="1"/>
    </xf>
    <xf numFmtId="1" fontId="0" fillId="33" borderId="0" xfId="0" applyNumberFormat="1" applyFill="1" applyBorder="1" applyAlignment="1">
      <alignment horizontal="center" wrapText="1"/>
    </xf>
    <xf numFmtId="0" fontId="0" fillId="33" borderId="0" xfId="57" applyNumberFormat="1" applyFont="1" applyFill="1" applyBorder="1" applyAlignment="1">
      <alignment horizontal="center" wrapText="1"/>
    </xf>
    <xf numFmtId="1" fontId="46" fillId="33" borderId="0" xfId="0" applyNumberFormat="1" applyFont="1" applyFill="1" applyBorder="1" applyAlignment="1">
      <alignment horizontal="center" wrapText="1"/>
    </xf>
    <xf numFmtId="0" fontId="47" fillId="0" borderId="0" xfId="0" applyFont="1" applyFill="1" applyBorder="1" applyAlignment="1">
      <alignment horizontal="right" vertical="top"/>
    </xf>
    <xf numFmtId="0" fontId="48" fillId="24" borderId="13" xfId="0" applyFont="1" applyFill="1" applyBorder="1" applyAlignment="1">
      <alignment horizontal="center" wrapText="1"/>
    </xf>
    <xf numFmtId="0" fontId="0" fillId="3" borderId="12" xfId="0" applyFill="1" applyBorder="1" applyAlignment="1">
      <alignment horizontal="center" wrapText="1"/>
    </xf>
    <xf numFmtId="0" fontId="46" fillId="3" borderId="12" xfId="0" applyFont="1" applyFill="1" applyBorder="1" applyAlignment="1">
      <alignment horizontal="center" wrapText="1"/>
    </xf>
    <xf numFmtId="0" fontId="44" fillId="33" borderId="0" xfId="0" applyFont="1" applyFill="1" applyBorder="1" applyAlignment="1">
      <alignment horizontal="left" wrapText="1"/>
    </xf>
    <xf numFmtId="0" fontId="46" fillId="33" borderId="0" xfId="0" applyFont="1" applyFill="1" applyBorder="1" applyAlignment="1">
      <alignment horizontal="center"/>
    </xf>
    <xf numFmtId="0" fontId="49" fillId="0" borderId="0" xfId="0" applyFont="1" applyFill="1" applyBorder="1" applyAlignment="1">
      <alignment horizontal="right" vertical="top"/>
    </xf>
    <xf numFmtId="1" fontId="47" fillId="34" borderId="14" xfId="0" applyNumberFormat="1" applyFont="1" applyFill="1" applyBorder="1" applyAlignment="1">
      <alignment horizontal="center" vertical="center"/>
    </xf>
    <xf numFmtId="1" fontId="0" fillId="3" borderId="15" xfId="0" applyNumberFormat="1" applyFill="1" applyBorder="1" applyAlignment="1">
      <alignment horizontal="center"/>
    </xf>
    <xf numFmtId="0" fontId="48" fillId="24" borderId="0" xfId="0" applyFont="1" applyFill="1" applyBorder="1" applyAlignment="1">
      <alignment horizontal="left" wrapText="1"/>
    </xf>
    <xf numFmtId="0" fontId="48" fillId="24" borderId="16" xfId="0" applyFont="1" applyFill="1" applyBorder="1" applyAlignment="1">
      <alignment horizontal="left" wrapText="1"/>
    </xf>
    <xf numFmtId="0" fontId="0" fillId="0" borderId="17" xfId="0" applyBorder="1" applyAlignment="1" applyProtection="1">
      <alignment/>
      <protection locked="0"/>
    </xf>
    <xf numFmtId="164" fontId="0" fillId="0" borderId="17" xfId="57" applyNumberFormat="1" applyFont="1" applyBorder="1" applyAlignment="1" applyProtection="1">
      <alignment/>
      <protection locked="0"/>
    </xf>
    <xf numFmtId="1" fontId="0" fillId="3" borderId="17" xfId="0" applyNumberFormat="1" applyFill="1" applyBorder="1" applyAlignment="1">
      <alignment horizontal="center"/>
    </xf>
    <xf numFmtId="0" fontId="48" fillId="24" borderId="0"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48" fillId="24" borderId="19" xfId="0" applyFont="1" applyFill="1" applyBorder="1" applyAlignment="1">
      <alignment horizontal="center" vertical="center" wrapText="1"/>
    </xf>
    <xf numFmtId="0" fontId="0" fillId="15" borderId="20" xfId="0" applyFill="1" applyBorder="1" applyAlignment="1">
      <alignment horizontal="center"/>
    </xf>
    <xf numFmtId="0" fontId="0" fillId="15" borderId="21" xfId="0" applyFill="1" applyBorder="1" applyAlignment="1">
      <alignment horizontal="center"/>
    </xf>
    <xf numFmtId="1" fontId="45" fillId="34" borderId="22" xfId="0" applyNumberFormat="1" applyFont="1" applyFill="1" applyBorder="1" applyAlignment="1" applyProtection="1">
      <alignment horizontal="center" vertical="top"/>
      <protection/>
    </xf>
    <xf numFmtId="0" fontId="48" fillId="24" borderId="23" xfId="0" applyFont="1" applyFill="1" applyBorder="1" applyAlignment="1">
      <alignment horizontal="center" wrapText="1"/>
    </xf>
    <xf numFmtId="0" fontId="0" fillId="0" borderId="24" xfId="0" applyBorder="1" applyAlignment="1" applyProtection="1">
      <alignment horizontal="center"/>
      <protection locked="0"/>
    </xf>
    <xf numFmtId="49" fontId="45" fillId="33" borderId="0" xfId="0" applyNumberFormat="1" applyFont="1" applyFill="1" applyBorder="1" applyAlignment="1">
      <alignment/>
    </xf>
    <xf numFmtId="0" fontId="0" fillId="15" borderId="25" xfId="0" applyFill="1" applyBorder="1" applyAlignment="1">
      <alignment horizontal="center"/>
    </xf>
    <xf numFmtId="1" fontId="45" fillId="0" borderId="0" xfId="0" applyNumberFormat="1" applyFont="1" applyFill="1" applyBorder="1" applyAlignment="1" applyProtection="1">
      <alignment horizontal="center" vertical="top"/>
      <protection/>
    </xf>
    <xf numFmtId="0" fontId="47" fillId="0" borderId="0" xfId="0" applyFont="1" applyFill="1" applyBorder="1" applyAlignment="1">
      <alignment horizontal="right"/>
    </xf>
    <xf numFmtId="0" fontId="0" fillId="0" borderId="26" xfId="0" applyBorder="1" applyAlignment="1" applyProtection="1">
      <alignment horizontal="center"/>
      <protection locked="0"/>
    </xf>
    <xf numFmtId="0" fontId="0" fillId="0" borderId="18" xfId="0" applyBorder="1" applyAlignment="1" applyProtection="1">
      <alignment/>
      <protection locked="0"/>
    </xf>
    <xf numFmtId="164" fontId="0" fillId="0" borderId="18" xfId="57" applyNumberFormat="1" applyFont="1" applyBorder="1" applyAlignment="1" applyProtection="1">
      <alignment/>
      <protection locked="0"/>
    </xf>
    <xf numFmtId="164" fontId="0" fillId="0" borderId="27" xfId="57" applyNumberFormat="1" applyFont="1" applyBorder="1" applyAlignment="1" applyProtection="1">
      <alignment/>
      <protection locked="0"/>
    </xf>
    <xf numFmtId="0" fontId="48" fillId="24" borderId="28" xfId="0" applyFont="1" applyFill="1" applyBorder="1" applyAlignment="1">
      <alignment wrapText="1"/>
    </xf>
    <xf numFmtId="0" fontId="48" fillId="24" borderId="29" xfId="0" applyFont="1" applyFill="1" applyBorder="1" applyAlignment="1">
      <alignment wrapText="1"/>
    </xf>
    <xf numFmtId="1" fontId="0" fillId="15" borderId="15" xfId="0" applyNumberFormat="1" applyFill="1" applyBorder="1" applyAlignment="1">
      <alignment horizontal="center"/>
    </xf>
    <xf numFmtId="1" fontId="0" fillId="15" borderId="17" xfId="0" applyNumberFormat="1" applyFill="1" applyBorder="1" applyAlignment="1">
      <alignment horizontal="center"/>
    </xf>
    <xf numFmtId="1" fontId="47" fillId="34" borderId="15" xfId="0" applyNumberFormat="1" applyFont="1" applyFill="1" applyBorder="1" applyAlignment="1">
      <alignment horizontal="center" vertical="top"/>
    </xf>
    <xf numFmtId="49" fontId="45" fillId="35" borderId="30" xfId="0" applyNumberFormat="1" applyFont="1" applyFill="1" applyBorder="1" applyAlignment="1" applyProtection="1">
      <alignment horizontal="center"/>
      <protection locked="0"/>
    </xf>
    <xf numFmtId="0" fontId="49" fillId="33" borderId="0" xfId="0" applyFont="1" applyFill="1" applyBorder="1" applyAlignment="1">
      <alignment horizontal="right" vertical="center"/>
    </xf>
    <xf numFmtId="0" fontId="49" fillId="33" borderId="27" xfId="0" applyFont="1" applyFill="1" applyBorder="1" applyAlignment="1">
      <alignment horizontal="right" vertical="center"/>
    </xf>
    <xf numFmtId="0" fontId="50" fillId="33" borderId="0" xfId="0" applyFont="1" applyFill="1" applyBorder="1" applyAlignment="1">
      <alignment horizontal="right" vertical="top"/>
    </xf>
    <xf numFmtId="0" fontId="50" fillId="33" borderId="27" xfId="0" applyFont="1" applyFill="1" applyBorder="1" applyAlignment="1">
      <alignment horizontal="right" vertical="top"/>
    </xf>
    <xf numFmtId="0" fontId="51" fillId="33" borderId="0" xfId="0" applyFont="1" applyFill="1" applyBorder="1" applyAlignment="1">
      <alignment horizontal="right" wrapText="1"/>
    </xf>
    <xf numFmtId="49" fontId="45" fillId="35" borderId="31" xfId="0" applyNumberFormat="1" applyFont="1" applyFill="1" applyBorder="1" applyAlignment="1" applyProtection="1">
      <alignment horizontal="center"/>
      <protection locked="0"/>
    </xf>
    <xf numFmtId="0" fontId="49" fillId="33" borderId="32" xfId="0" applyFont="1" applyFill="1" applyBorder="1" applyAlignment="1">
      <alignment horizontal="left" wrapText="1"/>
    </xf>
    <xf numFmtId="0" fontId="49" fillId="33" borderId="33" xfId="0" applyFont="1" applyFill="1" applyBorder="1" applyAlignment="1">
      <alignment horizontal="left" wrapText="1"/>
    </xf>
    <xf numFmtId="0" fontId="49" fillId="33" borderId="32" xfId="0" applyFont="1" applyFill="1" applyBorder="1" applyAlignment="1">
      <alignment horizontal="left" vertical="center" wrapText="1"/>
    </xf>
    <xf numFmtId="0" fontId="49" fillId="33" borderId="33" xfId="0" applyFont="1" applyFill="1" applyBorder="1" applyAlignment="1">
      <alignment horizontal="left" vertical="center" wrapText="1"/>
    </xf>
    <xf numFmtId="0" fontId="49" fillId="33" borderId="34" xfId="0" applyFont="1" applyFill="1" applyBorder="1" applyAlignment="1">
      <alignment horizontal="left" wrapText="1"/>
    </xf>
    <xf numFmtId="0" fontId="49" fillId="33" borderId="35"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3" name="Table3" displayName="Table3" ref="B3:E16" comment="" totalsRowShown="0">
  <tableColumns count="4">
    <tableColumn id="1" name="Experimental/Control Group Names"/>
    <tableColumn id="2" name="# Animals Per Group"/>
    <tableColumn id="3" name="# Repitions per Group"/>
    <tableColumn id="4" name="Total # Animals Used"/>
  </tableColumns>
  <tableStyleInfo name="TableStyleDark10" showFirstColumn="0" showLastColumn="0" showRowStripes="1" showColumnStripes="0"/>
</table>
</file>

<file path=xl/tables/table2.xml><?xml version="1.0" encoding="utf-8"?>
<table xmlns="http://schemas.openxmlformats.org/spreadsheetml/2006/main" id="4" name="Table4" displayName="Table4" ref="B37:J51" comment="" totalsRowShown="0">
  <autoFilter ref="B37:J51"/>
  <tableColumns count="9">
    <tableColumn id="1" name="Species/Strain"/>
    <tableColumn id="2" name="# Experimental Animals Needed (from total exp.)"/>
    <tableColumn id="3" name="% Used _x000A_(genetics, sex, etc)"/>
    <tableColumn id="4" name="Total Bred (col 2 / col 3)"/>
    <tableColumn id="5" name="Average Litter Size"/>
    <tableColumn id="6" name="# Litters Needed"/>
    <tableColumn id="7" name="# Breeders Needed"/>
    <tableColumn id="8" name=" # Euthanized Weanlings"/>
    <tableColumn id="9" name="Total # Animals Needed"/>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2018">
      <a:dk1>
        <a:sysClr val="windowText" lastClr="000000"/>
      </a:dk1>
      <a:lt1>
        <a:sysClr val="window" lastClr="FFFFFF"/>
      </a:lt1>
      <a:dk2>
        <a:srgbClr val="A2E3E6"/>
      </a:dk2>
      <a:lt2>
        <a:srgbClr val="E7E6E6"/>
      </a:lt2>
      <a:accent1>
        <a:srgbClr val="47C7CD"/>
      </a:accent1>
      <a:accent2>
        <a:srgbClr val="CFB87C"/>
      </a:accent2>
      <a:accent3>
        <a:srgbClr val="A5A5A5"/>
      </a:accent3>
      <a:accent4>
        <a:srgbClr val="FFC000"/>
      </a:accent4>
      <a:accent5>
        <a:srgbClr val="414141"/>
      </a:accent5>
      <a:accent6>
        <a:srgbClr val="F2E0B4"/>
      </a:accent6>
      <a:hlink>
        <a:srgbClr val="EDEDED"/>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7"/>
  <sheetViews>
    <sheetView showGridLines="0" tabSelected="1" zoomScalePageLayoutView="0" workbookViewId="0" topLeftCell="A1">
      <selection activeCell="F8" sqref="F8"/>
    </sheetView>
  </sheetViews>
  <sheetFormatPr defaultColWidth="8.88671875" defaultRowHeight="15.75"/>
  <cols>
    <col min="1" max="1" width="2.77734375" style="0" customWidth="1"/>
    <col min="2" max="2" width="30.77734375" style="0" customWidth="1"/>
    <col min="3" max="13" width="10.77734375" style="0" customWidth="1"/>
  </cols>
  <sheetData>
    <row r="2" spans="2:5" ht="18.75">
      <c r="B2" s="2" t="s">
        <v>2</v>
      </c>
      <c r="C2" s="1"/>
      <c r="D2" s="1"/>
      <c r="E2" s="1"/>
    </row>
    <row r="3" spans="2:15" ht="31.5" customHeight="1">
      <c r="B3" s="29" t="s">
        <v>3</v>
      </c>
      <c r="C3" s="29" t="s">
        <v>4</v>
      </c>
      <c r="D3" s="29" t="s">
        <v>5</v>
      </c>
      <c r="E3" s="32" t="s">
        <v>6</v>
      </c>
      <c r="F3" s="38"/>
      <c r="G3" s="41" t="s">
        <v>0</v>
      </c>
      <c r="H3" s="51"/>
      <c r="I3" s="51"/>
      <c r="J3" s="51"/>
      <c r="K3" s="38"/>
      <c r="L3" s="38"/>
      <c r="M3" s="38"/>
      <c r="N3" s="38"/>
      <c r="O3" s="38"/>
    </row>
    <row r="4" spans="2:15" ht="16.5" customHeight="1">
      <c r="B4" s="30"/>
      <c r="C4" s="31"/>
      <c r="D4" s="31"/>
      <c r="E4" s="33">
        <f aca="true" t="shared" si="0" ref="E4:E16">IF(AND(C4="",D4=""),"",C4*D4)</f>
      </c>
      <c r="F4" s="38"/>
      <c r="G4" s="38"/>
      <c r="H4" s="57"/>
      <c r="I4" s="57"/>
      <c r="J4" s="57"/>
      <c r="K4" s="38"/>
      <c r="L4" s="38"/>
      <c r="M4" s="38"/>
      <c r="N4" s="38"/>
      <c r="O4" s="38"/>
    </row>
    <row r="5" spans="2:15" ht="15.75" customHeight="1">
      <c r="B5" s="30"/>
      <c r="C5" s="31"/>
      <c r="D5" s="31"/>
      <c r="E5" s="33">
        <f>IF(AND(C5="",D5=""),"",C5*D5)</f>
      </c>
      <c r="F5" s="38"/>
      <c r="G5" s="15" t="s">
        <v>1</v>
      </c>
      <c r="H5" s="51"/>
      <c r="I5" s="51"/>
      <c r="J5" s="51"/>
      <c r="K5" s="38"/>
      <c r="L5" s="38"/>
      <c r="M5" s="38"/>
      <c r="N5" s="38"/>
      <c r="O5" s="38"/>
    </row>
    <row r="6" spans="2:15" ht="15.75" customHeight="1">
      <c r="B6" s="30"/>
      <c r="C6" s="31"/>
      <c r="D6" s="31"/>
      <c r="E6" s="33">
        <f>IF(AND(C6="",D6=""),"",C6*D6)</f>
      </c>
      <c r="F6" s="38"/>
      <c r="G6" s="38"/>
      <c r="H6" s="38"/>
      <c r="I6" s="38"/>
      <c r="J6" s="38"/>
      <c r="K6" s="38"/>
      <c r="L6" s="38"/>
      <c r="M6" s="38"/>
      <c r="N6" s="38"/>
      <c r="O6" s="38"/>
    </row>
    <row r="7" spans="2:15" ht="16.5" customHeight="1">
      <c r="B7" s="30"/>
      <c r="C7" s="31"/>
      <c r="D7" s="31"/>
      <c r="E7" s="33">
        <f>IF(AND(C7="",D7=""),"",C7*D7)</f>
      </c>
      <c r="F7" s="38"/>
      <c r="G7" s="38"/>
      <c r="H7" s="38"/>
      <c r="I7" s="38"/>
      <c r="J7" s="38"/>
      <c r="K7" s="38"/>
      <c r="L7" s="38"/>
      <c r="M7" s="38"/>
      <c r="N7" s="38"/>
      <c r="O7" s="38"/>
    </row>
    <row r="8" spans="2:8" ht="16.5" customHeight="1">
      <c r="B8" s="30"/>
      <c r="C8" s="31"/>
      <c r="D8" s="31"/>
      <c r="E8" s="33">
        <f>IF(AND(C8="",D8=""),"",C8*D8)</f>
      </c>
      <c r="F8" s="38"/>
      <c r="G8" s="38"/>
      <c r="H8" s="38"/>
    </row>
    <row r="9" spans="2:8" ht="16.5" customHeight="1">
      <c r="B9" s="30"/>
      <c r="C9" s="31"/>
      <c r="D9" s="31"/>
      <c r="E9" s="33">
        <f>IF(AND(C9="",D9=""),"",C9*D9)</f>
      </c>
      <c r="H9" s="38"/>
    </row>
    <row r="10" spans="2:8" ht="15.75" customHeight="1">
      <c r="B10" s="30"/>
      <c r="C10" s="31"/>
      <c r="D10" s="31"/>
      <c r="E10" s="33">
        <f>IF(AND(C10="",D10=""),"",C10*D10)</f>
      </c>
      <c r="F10" s="38"/>
      <c r="G10" s="38"/>
      <c r="H10" s="38"/>
    </row>
    <row r="11" spans="2:8" ht="15.75" customHeight="1">
      <c r="B11" s="30"/>
      <c r="C11" s="31"/>
      <c r="D11" s="31"/>
      <c r="E11" s="33">
        <f>IF(AND(C11="",D11=""),"",C11*D11)</f>
      </c>
      <c r="F11" s="38"/>
      <c r="G11" s="38"/>
      <c r="H11" s="38"/>
    </row>
    <row r="12" spans="2:8" ht="15.75" customHeight="1">
      <c r="B12" s="30"/>
      <c r="C12" s="31"/>
      <c r="D12" s="31"/>
      <c r="E12" s="39">
        <f t="shared" si="0"/>
      </c>
      <c r="F12" s="38"/>
      <c r="G12" s="38"/>
      <c r="H12" s="38"/>
    </row>
    <row r="13" spans="2:8" ht="15.75" customHeight="1">
      <c r="B13" s="30"/>
      <c r="C13" s="31"/>
      <c r="D13" s="31"/>
      <c r="E13" s="39">
        <f t="shared" si="0"/>
      </c>
      <c r="F13" s="38"/>
      <c r="G13" s="38"/>
      <c r="H13" s="38"/>
    </row>
    <row r="14" spans="2:8" ht="15.75" customHeight="1">
      <c r="B14" s="30"/>
      <c r="C14" s="31"/>
      <c r="D14" s="31"/>
      <c r="E14" s="39">
        <f t="shared" si="0"/>
      </c>
      <c r="F14" s="38"/>
      <c r="G14" s="38"/>
      <c r="H14" s="38"/>
    </row>
    <row r="15" spans="2:7" ht="15.75" customHeight="1">
      <c r="B15" s="30"/>
      <c r="C15" s="31"/>
      <c r="D15" s="31"/>
      <c r="E15" s="33">
        <f t="shared" si="0"/>
      </c>
      <c r="F15" s="38"/>
      <c r="G15" s="38"/>
    </row>
    <row r="16" spans="2:8" ht="15.75" customHeight="1">
      <c r="B16" s="30"/>
      <c r="C16" s="31"/>
      <c r="D16" s="31"/>
      <c r="E16" s="34">
        <f t="shared" si="0"/>
      </c>
      <c r="F16" s="38"/>
      <c r="G16" s="38"/>
      <c r="H16" s="38"/>
    </row>
    <row r="17" spans="4:8" ht="16.5" customHeight="1">
      <c r="D17" s="21" t="s">
        <v>7</v>
      </c>
      <c r="E17" s="35">
        <f>SUM(E4:E16)</f>
        <v>0</v>
      </c>
      <c r="F17" s="38"/>
      <c r="G17" s="38"/>
      <c r="H17" s="38"/>
    </row>
    <row r="18" spans="3:8" ht="16.5" customHeight="1">
      <c r="C18" s="21"/>
      <c r="D18" s="21"/>
      <c r="E18" s="40"/>
      <c r="F18" s="38"/>
      <c r="G18" s="38"/>
      <c r="H18" s="38"/>
    </row>
    <row r="19" spans="2:15" ht="16.5" customHeight="1">
      <c r="B19" s="2" t="s">
        <v>8</v>
      </c>
      <c r="C19" s="1"/>
      <c r="D19" s="3"/>
      <c r="E19" s="3"/>
      <c r="F19" s="3"/>
      <c r="G19" s="3"/>
      <c r="H19" s="3"/>
      <c r="I19" s="3"/>
      <c r="J19" s="3"/>
      <c r="K19" s="3"/>
      <c r="L19" s="38"/>
      <c r="M19" s="38"/>
      <c r="N19" s="38"/>
      <c r="O19" s="38"/>
    </row>
    <row r="20" spans="1:15" ht="16.5" customHeight="1">
      <c r="A20" s="4" t="s">
        <v>9</v>
      </c>
      <c r="B20" s="58" t="s">
        <v>10</v>
      </c>
      <c r="C20" s="58"/>
      <c r="D20" s="58"/>
      <c r="E20" s="58"/>
      <c r="F20" s="58"/>
      <c r="G20" s="58"/>
      <c r="H20" s="58"/>
      <c r="I20" s="58"/>
      <c r="J20" s="59"/>
      <c r="L20" s="38"/>
      <c r="M20" s="38"/>
      <c r="N20" s="38"/>
      <c r="O20" s="38"/>
    </row>
    <row r="21" spans="1:15" ht="16.5" customHeight="1">
      <c r="A21" s="4" t="s">
        <v>11</v>
      </c>
      <c r="B21" s="58" t="s">
        <v>12</v>
      </c>
      <c r="C21" s="58"/>
      <c r="D21" s="58"/>
      <c r="E21" s="58"/>
      <c r="F21" s="58"/>
      <c r="G21" s="58"/>
      <c r="H21" s="58"/>
      <c r="I21" s="58"/>
      <c r="J21" s="59"/>
      <c r="L21" s="38"/>
      <c r="M21" s="38"/>
      <c r="N21" s="38"/>
      <c r="O21" s="38"/>
    </row>
    <row r="22" spans="1:15" ht="30" customHeight="1">
      <c r="A22" s="4" t="s">
        <v>13</v>
      </c>
      <c r="B22" s="60" t="s">
        <v>14</v>
      </c>
      <c r="C22" s="60"/>
      <c r="D22" s="60"/>
      <c r="E22" s="60"/>
      <c r="F22" s="60"/>
      <c r="G22" s="60"/>
      <c r="H22" s="60"/>
      <c r="I22" s="60"/>
      <c r="J22" s="61"/>
      <c r="L22" s="38"/>
      <c r="M22" s="38"/>
      <c r="N22" s="38"/>
      <c r="O22" s="38"/>
    </row>
    <row r="23" spans="1:15" ht="16.5" customHeight="1">
      <c r="A23" s="4" t="s">
        <v>15</v>
      </c>
      <c r="B23" s="58" t="s">
        <v>16</v>
      </c>
      <c r="C23" s="58"/>
      <c r="D23" s="58"/>
      <c r="E23" s="58"/>
      <c r="F23" s="58"/>
      <c r="G23" s="58"/>
      <c r="H23" s="58"/>
      <c r="I23" s="58"/>
      <c r="J23" s="59"/>
      <c r="L23" s="38"/>
      <c r="M23" s="38"/>
      <c r="N23" s="38"/>
      <c r="O23" s="38"/>
    </row>
    <row r="24" spans="1:15" ht="16.5" customHeight="1">
      <c r="A24" s="4" t="s">
        <v>17</v>
      </c>
      <c r="B24" s="58" t="s">
        <v>18</v>
      </c>
      <c r="C24" s="58"/>
      <c r="D24" s="58"/>
      <c r="E24" s="58"/>
      <c r="F24" s="58"/>
      <c r="G24" s="58"/>
      <c r="H24" s="58"/>
      <c r="I24" s="58"/>
      <c r="J24" s="59"/>
      <c r="L24" s="38"/>
      <c r="M24" s="38"/>
      <c r="N24" s="38"/>
      <c r="O24" s="38"/>
    </row>
    <row r="25" spans="1:15" ht="16.5" customHeight="1">
      <c r="A25" s="4" t="s">
        <v>19</v>
      </c>
      <c r="B25" s="58" t="s">
        <v>20</v>
      </c>
      <c r="C25" s="58"/>
      <c r="D25" s="58"/>
      <c r="E25" s="58"/>
      <c r="F25" s="58"/>
      <c r="G25" s="58"/>
      <c r="H25" s="58"/>
      <c r="I25" s="58"/>
      <c r="J25" s="59"/>
      <c r="L25" s="38"/>
      <c r="M25" s="38"/>
      <c r="N25" s="38"/>
      <c r="O25" s="38"/>
    </row>
    <row r="26" spans="1:15" ht="43.5" customHeight="1">
      <c r="A26" s="4" t="s">
        <v>21</v>
      </c>
      <c r="B26" s="58" t="s">
        <v>22</v>
      </c>
      <c r="C26" s="58"/>
      <c r="D26" s="58"/>
      <c r="E26" s="58"/>
      <c r="F26" s="58"/>
      <c r="G26" s="58"/>
      <c r="H26" s="58"/>
      <c r="I26" s="58"/>
      <c r="J26" s="59"/>
      <c r="L26" s="38"/>
      <c r="M26" s="38"/>
      <c r="N26" s="38"/>
      <c r="O26" s="38"/>
    </row>
    <row r="27" spans="1:15" ht="16.5" customHeight="1">
      <c r="A27" s="5" t="s">
        <v>23</v>
      </c>
      <c r="B27" s="62" t="s">
        <v>24</v>
      </c>
      <c r="C27" s="62"/>
      <c r="D27" s="62"/>
      <c r="E27" s="62"/>
      <c r="F27" s="62"/>
      <c r="G27" s="62"/>
      <c r="H27" s="62"/>
      <c r="I27" s="62"/>
      <c r="J27" s="63"/>
      <c r="L27" s="38"/>
      <c r="M27" s="38"/>
      <c r="N27" s="38"/>
      <c r="O27" s="38"/>
    </row>
    <row r="28" spans="2:15" ht="16.5" customHeight="1">
      <c r="B28" s="56"/>
      <c r="C28" s="56"/>
      <c r="D28" s="56"/>
      <c r="E28" s="56"/>
      <c r="F28" s="56"/>
      <c r="G28" s="56"/>
      <c r="H28" s="56"/>
      <c r="I28" s="56"/>
      <c r="J28" s="56"/>
      <c r="L28" s="38"/>
      <c r="M28" s="38"/>
      <c r="N28" s="38"/>
      <c r="O28" s="38"/>
    </row>
    <row r="29" spans="2:10" ht="30.75" customHeight="1">
      <c r="B29" s="2" t="s">
        <v>25</v>
      </c>
      <c r="C29" s="3"/>
      <c r="D29" s="3"/>
      <c r="E29" s="3"/>
      <c r="F29" s="3"/>
      <c r="G29" s="3"/>
      <c r="H29" s="3"/>
      <c r="I29" s="3"/>
      <c r="J29" s="3"/>
    </row>
    <row r="30" spans="2:10" ht="16.5" customHeight="1">
      <c r="B30" s="20">
        <v>1</v>
      </c>
      <c r="C30" s="6">
        <v>2</v>
      </c>
      <c r="D30" s="6">
        <v>3</v>
      </c>
      <c r="E30" s="6">
        <v>4</v>
      </c>
      <c r="F30" s="6">
        <v>5</v>
      </c>
      <c r="G30" s="6">
        <v>6</v>
      </c>
      <c r="H30" s="6">
        <v>7</v>
      </c>
      <c r="I30" s="6">
        <v>8</v>
      </c>
      <c r="J30" s="20" t="s">
        <v>26</v>
      </c>
    </row>
    <row r="31" spans="2:10" ht="61.5" customHeight="1">
      <c r="B31" s="16" t="s">
        <v>27</v>
      </c>
      <c r="C31" s="46" t="s">
        <v>28</v>
      </c>
      <c r="D31" s="46" t="s">
        <v>29</v>
      </c>
      <c r="E31" s="46" t="s">
        <v>30</v>
      </c>
      <c r="F31" s="46" t="s">
        <v>31</v>
      </c>
      <c r="G31" s="46" t="s">
        <v>32</v>
      </c>
      <c r="H31" s="46" t="s">
        <v>33</v>
      </c>
      <c r="I31" s="46" t="s">
        <v>34</v>
      </c>
      <c r="J31" s="47" t="s">
        <v>35</v>
      </c>
    </row>
    <row r="32" spans="2:10" ht="16.5" customHeight="1">
      <c r="B32" s="17" t="s">
        <v>36</v>
      </c>
      <c r="C32" s="17">
        <v>67</v>
      </c>
      <c r="D32" s="7">
        <v>0.5</v>
      </c>
      <c r="E32" s="8">
        <f>C32/D32</f>
        <v>134</v>
      </c>
      <c r="F32" s="17">
        <v>6</v>
      </c>
      <c r="G32" s="8">
        <f>E32/F32</f>
        <v>22.333333333333332</v>
      </c>
      <c r="H32" s="8">
        <f>G32/5*2</f>
        <v>8.933333333333334</v>
      </c>
      <c r="I32" s="17">
        <f>E32-C32</f>
        <v>67</v>
      </c>
      <c r="J32" s="9">
        <f>H32+E32</f>
        <v>142.93333333333334</v>
      </c>
    </row>
    <row r="33" spans="2:10" ht="15.75">
      <c r="B33" s="18" t="s">
        <v>37</v>
      </c>
      <c r="C33" s="17">
        <v>40</v>
      </c>
      <c r="D33" s="7">
        <v>0.25</v>
      </c>
      <c r="E33" s="8">
        <f>C33/D33</f>
        <v>160</v>
      </c>
      <c r="F33" s="17">
        <v>5</v>
      </c>
      <c r="G33" s="8">
        <f>E33/F33</f>
        <v>32</v>
      </c>
      <c r="H33" s="8">
        <f>G33/5*2</f>
        <v>12.8</v>
      </c>
      <c r="I33" s="17">
        <f>E33-C33</f>
        <v>120</v>
      </c>
      <c r="J33" s="9">
        <f>H33+E33</f>
        <v>172.8</v>
      </c>
    </row>
    <row r="34" ht="16.5" customHeight="1"/>
    <row r="35" spans="2:10" ht="18.75">
      <c r="B35" s="19" t="s">
        <v>38</v>
      </c>
      <c r="C35" s="10"/>
      <c r="D35" s="11"/>
      <c r="E35" s="12"/>
      <c r="F35" s="10"/>
      <c r="G35" s="12"/>
      <c r="H35" s="12"/>
      <c r="I35" s="10"/>
      <c r="J35" s="12"/>
    </row>
    <row r="36" spans="2:10" ht="15.75">
      <c r="B36" s="1"/>
      <c r="C36" s="10">
        <v>2</v>
      </c>
      <c r="D36" s="13">
        <v>3</v>
      </c>
      <c r="E36" s="12">
        <v>4</v>
      </c>
      <c r="F36" s="10">
        <v>5</v>
      </c>
      <c r="G36" s="12">
        <v>6</v>
      </c>
      <c r="H36" s="12">
        <v>7</v>
      </c>
      <c r="I36" s="10">
        <v>8</v>
      </c>
      <c r="J36" s="14" t="s">
        <v>26</v>
      </c>
    </row>
    <row r="37" spans="2:10" ht="61.5" customHeight="1">
      <c r="B37" s="36" t="s">
        <v>27</v>
      </c>
      <c r="C37" s="24" t="s">
        <v>28</v>
      </c>
      <c r="D37" s="24" t="s">
        <v>29</v>
      </c>
      <c r="E37" s="24" t="s">
        <v>30</v>
      </c>
      <c r="F37" s="24" t="s">
        <v>31</v>
      </c>
      <c r="G37" s="24" t="s">
        <v>32</v>
      </c>
      <c r="H37" s="24" t="s">
        <v>33</v>
      </c>
      <c r="I37" s="24" t="s">
        <v>34</v>
      </c>
      <c r="J37" s="25" t="s">
        <v>35</v>
      </c>
    </row>
    <row r="38" spans="2:10" ht="15.75" customHeight="1">
      <c r="B38" s="37"/>
      <c r="C38" s="26"/>
      <c r="D38" s="27"/>
      <c r="E38" s="23">
        <f aca="true" t="shared" si="1" ref="E38:E51">IF(AND(C38="",D38=""),"",C38/D38)</f>
      </c>
      <c r="F38" s="26"/>
      <c r="G38" s="23">
        <f aca="true" t="shared" si="2" ref="G38:G51">IF(AND(E38="",F38=""),"",E38/F38)</f>
      </c>
      <c r="H38" s="23">
        <f aca="true" t="shared" si="3" ref="H38:H51">IF(G38="","",G38/5*2)</f>
      </c>
      <c r="I38" s="23">
        <f aca="true" t="shared" si="4" ref="I38:I51">IF(AND(C38="",E38=""),"",E38-C38)</f>
      </c>
      <c r="J38" s="48">
        <f aca="true" t="shared" si="5" ref="J38:J51">IF(AND(E38="",H38=""),"",H38+E38)</f>
      </c>
    </row>
    <row r="39" spans="2:10" ht="15.75" customHeight="1">
      <c r="B39" s="42"/>
      <c r="C39" s="43"/>
      <c r="D39" s="44"/>
      <c r="E39" s="23">
        <f t="shared" si="1"/>
      </c>
      <c r="F39" s="43"/>
      <c r="G39" s="23">
        <f t="shared" si="2"/>
      </c>
      <c r="H39" s="23">
        <f t="shared" si="3"/>
      </c>
      <c r="I39" s="23">
        <f t="shared" si="4"/>
      </c>
      <c r="J39" s="48">
        <f t="shared" si="5"/>
      </c>
    </row>
    <row r="40" spans="2:10" ht="15.75">
      <c r="B40" s="42"/>
      <c r="C40" s="43"/>
      <c r="D40" s="44"/>
      <c r="E40" s="23">
        <f t="shared" si="1"/>
      </c>
      <c r="F40" s="43"/>
      <c r="G40" s="23">
        <f t="shared" si="2"/>
      </c>
      <c r="H40" s="23">
        <f t="shared" si="3"/>
      </c>
      <c r="I40" s="23">
        <f t="shared" si="4"/>
      </c>
      <c r="J40" s="48">
        <f t="shared" si="5"/>
      </c>
    </row>
    <row r="41" spans="2:10" ht="15.75" customHeight="1">
      <c r="B41" s="42"/>
      <c r="C41" s="43"/>
      <c r="D41" s="44"/>
      <c r="E41" s="23">
        <f t="shared" si="1"/>
      </c>
      <c r="F41" s="43"/>
      <c r="G41" s="23">
        <f t="shared" si="2"/>
      </c>
      <c r="H41" s="23">
        <f t="shared" si="3"/>
      </c>
      <c r="I41" s="23">
        <f t="shared" si="4"/>
      </c>
      <c r="J41" s="48">
        <f t="shared" si="5"/>
      </c>
    </row>
    <row r="42" spans="2:10" ht="15.75" customHeight="1">
      <c r="B42" s="42"/>
      <c r="C42" s="43"/>
      <c r="D42" s="45"/>
      <c r="E42" s="23">
        <f t="shared" si="1"/>
      </c>
      <c r="F42" s="43"/>
      <c r="G42" s="23">
        <f t="shared" si="2"/>
      </c>
      <c r="H42" s="23">
        <f t="shared" si="3"/>
      </c>
      <c r="I42" s="23">
        <f t="shared" si="4"/>
      </c>
      <c r="J42" s="48">
        <f t="shared" si="5"/>
      </c>
    </row>
    <row r="43" spans="2:10" ht="15.75" customHeight="1">
      <c r="B43" s="42"/>
      <c r="C43" s="43"/>
      <c r="D43" s="45"/>
      <c r="E43" s="23">
        <f>IF(AND(C43="",D43=""),"",C43/D43)</f>
      </c>
      <c r="F43" s="43"/>
      <c r="G43" s="23">
        <f>IF(AND(E43="",F43=""),"",E43/F43)</f>
      </c>
      <c r="H43" s="23">
        <f>IF(G43="","",G43/5*2)</f>
      </c>
      <c r="I43" s="23">
        <f>IF(AND(C43="",E43=""),"",E43-C43)</f>
      </c>
      <c r="J43" s="48">
        <f>IF(AND(E43="",H43=""),"",H43+E43)</f>
      </c>
    </row>
    <row r="44" spans="2:10" ht="15.75" customHeight="1">
      <c r="B44" s="42"/>
      <c r="C44" s="43"/>
      <c r="D44" s="45"/>
      <c r="E44" s="23">
        <f t="shared" si="1"/>
      </c>
      <c r="F44" s="43"/>
      <c r="G44" s="23">
        <f t="shared" si="2"/>
      </c>
      <c r="H44" s="23">
        <f t="shared" si="3"/>
      </c>
      <c r="I44" s="23">
        <f t="shared" si="4"/>
      </c>
      <c r="J44" s="48">
        <f t="shared" si="5"/>
      </c>
    </row>
    <row r="45" spans="2:10" ht="15.75" customHeight="1">
      <c r="B45" s="42"/>
      <c r="C45" s="43"/>
      <c r="D45" s="45"/>
      <c r="E45" s="23">
        <f t="shared" si="1"/>
      </c>
      <c r="F45" s="43"/>
      <c r="G45" s="23">
        <f t="shared" si="2"/>
      </c>
      <c r="H45" s="23">
        <f t="shared" si="3"/>
      </c>
      <c r="I45" s="23">
        <f t="shared" si="4"/>
      </c>
      <c r="J45" s="48">
        <f t="shared" si="5"/>
      </c>
    </row>
    <row r="46" spans="2:10" ht="15.75" customHeight="1">
      <c r="B46" s="42"/>
      <c r="C46" s="43"/>
      <c r="D46" s="45"/>
      <c r="E46" s="23">
        <f t="shared" si="1"/>
      </c>
      <c r="F46" s="43"/>
      <c r="G46" s="23">
        <f t="shared" si="2"/>
      </c>
      <c r="H46" s="23">
        <f t="shared" si="3"/>
      </c>
      <c r="I46" s="23">
        <f t="shared" si="4"/>
      </c>
      <c r="J46" s="48">
        <f t="shared" si="5"/>
      </c>
    </row>
    <row r="47" spans="2:10" ht="15.75" customHeight="1">
      <c r="B47" s="42"/>
      <c r="C47" s="43"/>
      <c r="D47" s="44"/>
      <c r="E47" s="23">
        <f t="shared" si="1"/>
      </c>
      <c r="F47" s="43"/>
      <c r="G47" s="23">
        <f t="shared" si="2"/>
      </c>
      <c r="H47" s="23">
        <f t="shared" si="3"/>
      </c>
      <c r="I47" s="23">
        <f t="shared" si="4"/>
      </c>
      <c r="J47" s="48">
        <f t="shared" si="5"/>
      </c>
    </row>
    <row r="48" spans="2:10" ht="15.75">
      <c r="B48" s="42"/>
      <c r="C48" s="43"/>
      <c r="D48" s="44"/>
      <c r="E48" s="23">
        <f t="shared" si="1"/>
      </c>
      <c r="F48" s="43"/>
      <c r="G48" s="23">
        <f t="shared" si="2"/>
      </c>
      <c r="H48" s="23">
        <f t="shared" si="3"/>
      </c>
      <c r="I48" s="23">
        <f t="shared" si="4"/>
      </c>
      <c r="J48" s="48">
        <f t="shared" si="5"/>
      </c>
    </row>
    <row r="49" spans="2:10" ht="15.75">
      <c r="B49" s="42"/>
      <c r="C49" s="43"/>
      <c r="D49" s="44"/>
      <c r="E49" s="23">
        <f t="shared" si="1"/>
      </c>
      <c r="F49" s="43"/>
      <c r="G49" s="23">
        <f t="shared" si="2"/>
      </c>
      <c r="H49" s="23">
        <f t="shared" si="3"/>
      </c>
      <c r="I49" s="23">
        <f t="shared" si="4"/>
      </c>
      <c r="J49" s="48">
        <f t="shared" si="5"/>
      </c>
    </row>
    <row r="50" spans="2:10" ht="15.75">
      <c r="B50" s="42"/>
      <c r="C50" s="43"/>
      <c r="D50" s="44"/>
      <c r="E50" s="23">
        <f t="shared" si="1"/>
      </c>
      <c r="F50" s="43"/>
      <c r="G50" s="23">
        <f t="shared" si="2"/>
      </c>
      <c r="H50" s="23">
        <f t="shared" si="3"/>
      </c>
      <c r="I50" s="23">
        <f t="shared" si="4"/>
      </c>
      <c r="J50" s="48">
        <f t="shared" si="5"/>
      </c>
    </row>
    <row r="51" spans="2:10" ht="15.75">
      <c r="B51" s="42"/>
      <c r="C51" s="43"/>
      <c r="D51" s="44"/>
      <c r="E51" s="28">
        <f t="shared" si="1"/>
      </c>
      <c r="F51" s="43"/>
      <c r="G51" s="28">
        <f t="shared" si="2"/>
      </c>
      <c r="H51" s="28">
        <f t="shared" si="3"/>
      </c>
      <c r="I51" s="28">
        <f t="shared" si="4"/>
      </c>
      <c r="J51" s="49">
        <f t="shared" si="5"/>
      </c>
    </row>
    <row r="52" spans="2:5" ht="18.75">
      <c r="B52" s="52" t="s">
        <v>39</v>
      </c>
      <c r="C52" s="52"/>
      <c r="D52" s="53"/>
      <c r="E52" s="22">
        <f>SUM(H38:H51)+SUM(I38:I51)</f>
        <v>0</v>
      </c>
    </row>
    <row r="57" spans="6:10" ht="20.25">
      <c r="F57" s="54" t="s">
        <v>40</v>
      </c>
      <c r="G57" s="54"/>
      <c r="H57" s="54"/>
      <c r="I57" s="55"/>
      <c r="J57" s="50">
        <f>Form!E17+E52</f>
        <v>0</v>
      </c>
    </row>
  </sheetData>
  <sheetProtection insertColumns="0" insertRows="0" deleteRows="0"/>
  <mergeCells count="13">
    <mergeCell ref="H3:J3"/>
    <mergeCell ref="B52:D52"/>
    <mergeCell ref="F57:I57"/>
    <mergeCell ref="B28:J28"/>
    <mergeCell ref="H4:J5"/>
    <mergeCell ref="B20:J20"/>
    <mergeCell ref="B21:J21"/>
    <mergeCell ref="B22:J22"/>
    <mergeCell ref="B23:J23"/>
    <mergeCell ref="B24:J24"/>
    <mergeCell ref="B25:J25"/>
    <mergeCell ref="B26:J26"/>
    <mergeCell ref="B27:J27"/>
  </mergeCells>
  <printOptions horizontalCentered="1" verticalCentered="1"/>
  <pageMargins left="0.2" right="0.2" top="0.25" bottom="0.25" header="0.3" footer="0.3"/>
  <pageSetup fitToHeight="1" fitToWidth="1" horizontalDpi="600" verticalDpi="600" orientation="portrait" scale="74"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Trotter, Brandie</dc:creator>
  <cp:keywords/>
  <dc:description/>
  <cp:lastModifiedBy>Hopkins, Pierce</cp:lastModifiedBy>
  <cp:lastPrinted>2017-11-21T19:46:09Z</cp:lastPrinted>
  <dcterms:created xsi:type="dcterms:W3CDTF">2017-11-13T17:14:52Z</dcterms:created>
  <dcterms:modified xsi:type="dcterms:W3CDTF">2019-01-31T15:26:44Z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how on Home Pa">
    <vt:lpwstr>0</vt:lpwstr>
  </property>
  <property fmtid="{D5CDD505-2E9C-101B-9397-08002B2CF9AE}" pid="4" name="Offi">
    <vt:lpwstr>6;#OLAR</vt:lpwstr>
  </property>
  <property fmtid="{D5CDD505-2E9C-101B-9397-08002B2CF9AE}" pid="5" name="Show in All Documen">
    <vt:lpwstr>0</vt:lpwstr>
  </property>
  <property fmtid="{D5CDD505-2E9C-101B-9397-08002B2CF9AE}" pid="6" name="Intran">
    <vt:lpwstr>0</vt:lpwstr>
  </property>
</Properties>
</file>