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340" windowHeight="5265" activeTab="3"/>
  </bookViews>
  <sheets>
    <sheet name="MOU Example" sheetId="1" r:id="rId1"/>
    <sheet name="MOU Worksheet" sheetId="2" r:id="rId2"/>
    <sheet name="VA MOU" sheetId="3" r:id="rId3"/>
    <sheet name="Effort Calculator" sheetId="4" r:id="rId4"/>
  </sheets>
  <definedNames>
    <definedName name="_xlnm.Print_Area" localSheetId="0">'MOU Example'!$A$1:$Q$47</definedName>
    <definedName name="_xlnm.Print_Area" localSheetId="1">'MOU Worksheet'!$A$1:$Q$46</definedName>
    <definedName name="_xlnm.Print_Area" localSheetId="2">'VA MOU'!$A$1:$Q$54</definedName>
  </definedNames>
  <calcPr fullCalcOnLoad="1"/>
</workbook>
</file>

<file path=xl/sharedStrings.xml><?xml version="1.0" encoding="utf-8"?>
<sst xmlns="http://schemas.openxmlformats.org/spreadsheetml/2006/main" count="214" uniqueCount="97">
  <si>
    <t>Memorandum of Understanding</t>
  </si>
  <si>
    <t>Worksheet</t>
  </si>
  <si>
    <t>Faculty member:</t>
  </si>
  <si>
    <t>(hours per week)</t>
  </si>
  <si>
    <t xml:space="preserve">As of </t>
  </si>
  <si>
    <t>(date)</t>
  </si>
  <si>
    <t xml:space="preserve">A.  </t>
  </si>
  <si>
    <t>VA Appointment</t>
  </si>
  <si>
    <t>Responsibilities</t>
  </si>
  <si>
    <t>% of Total</t>
  </si>
  <si>
    <t>Professional Resp</t>
  </si>
  <si>
    <t>% of VA</t>
  </si>
  <si>
    <t>Clinical</t>
  </si>
  <si>
    <t>Administration</t>
  </si>
  <si>
    <t>Teaching</t>
  </si>
  <si>
    <t>Research</t>
  </si>
  <si>
    <t>Subtotal VA</t>
  </si>
  <si>
    <t>hrs</t>
  </si>
  <si>
    <t>total effort</t>
  </si>
  <si>
    <t>VA effort</t>
  </si>
  <si>
    <t>(% effort)</t>
  </si>
  <si>
    <t>Total Professional</t>
  </si>
  <si>
    <t>Total Hours</t>
  </si>
  <si>
    <t>Total Prof. Effort</t>
  </si>
  <si>
    <t>Please fill in the yellow boxes with the appropriate information.</t>
  </si>
  <si>
    <t>Title:</t>
  </si>
  <si>
    <t>(award number)</t>
  </si>
  <si>
    <t>Hrs per week</t>
  </si>
  <si>
    <t xml:space="preserve">Department: </t>
  </si>
  <si>
    <t>**Internal Use Only**</t>
  </si>
  <si>
    <t>Dr. Adam Smith</t>
  </si>
  <si>
    <t>Clinical Director</t>
  </si>
  <si>
    <t>Geriatrics</t>
  </si>
  <si>
    <t>DK50000-01</t>
  </si>
  <si>
    <t>Unassigned Res.</t>
  </si>
  <si>
    <t>Professor</t>
  </si>
  <si>
    <t>Medicine/Div of Geriatrics</t>
  </si>
  <si>
    <t>AG00011</t>
  </si>
  <si>
    <t>HL11101</t>
  </si>
  <si>
    <t>JDF</t>
  </si>
  <si>
    <t>Faculty Member</t>
  </si>
  <si>
    <t>Date</t>
  </si>
  <si>
    <t>Faculty Name</t>
  </si>
  <si>
    <t>Chief of Staff</t>
  </si>
  <si>
    <t>VA Medical Center</t>
  </si>
  <si>
    <t>% of UCDHSC</t>
  </si>
  <si>
    <t>UCDHSC effort</t>
  </si>
  <si>
    <t>Subtotal UCDHSC</t>
  </si>
  <si>
    <t>UCDHSC Appt</t>
  </si>
  <si>
    <t>Total Professional Responsibilities</t>
  </si>
  <si>
    <t>% Effort</t>
  </si>
  <si>
    <t>Calendar</t>
  </si>
  <si>
    <t>Months</t>
  </si>
  <si>
    <t>Total Hrs</t>
  </si>
  <si>
    <t>UCD Appt</t>
  </si>
  <si>
    <t>UCD</t>
  </si>
  <si>
    <t>Subtotal UCD</t>
  </si>
  <si>
    <t>Department Chair, UCD</t>
  </si>
  <si>
    <t>Target UCD Calendar Months</t>
  </si>
  <si>
    <t>Hours</t>
  </si>
  <si>
    <t>Target TPR Calendar Months</t>
  </si>
  <si>
    <t>After using the calculations below</t>
  </si>
  <si>
    <t>you must enter the hours per week</t>
  </si>
  <si>
    <t>keeping the total hours the same.</t>
  </si>
  <si>
    <t>before using fields below.</t>
  </si>
  <si>
    <t xml:space="preserve">You must enter all hours in column H </t>
  </si>
  <si>
    <t>VA MOU Effort and Salary Calculator</t>
  </si>
  <si>
    <t>Steps to Complete</t>
  </si>
  <si>
    <t>1. Enter subtotal VA hours from MOU (auto-fills from Worksheet if filled out)</t>
  </si>
  <si>
    <t>2. Enter subtotal UCD hours from MOU (auto-fills from Worksheet if filled out)</t>
  </si>
  <si>
    <t>4. Enter proposed UCD time in one of three formats</t>
  </si>
  <si>
    <t>Fill in corresponding colored field.</t>
  </si>
  <si>
    <t>1. subtotal VA Hours from MOU</t>
  </si>
  <si>
    <t>2. subtotal UCD Hours from MOU</t>
  </si>
  <si>
    <t>3. UCD Base Salary</t>
  </si>
  <si>
    <t>4. Proposed UCD effort</t>
  </si>
  <si>
    <t>Enter information in one of the three fields below</t>
  </si>
  <si>
    <t>or NIH Salary Cap (or pro-rated cap based on UCD MOU hours)</t>
  </si>
  <si>
    <t>UCD Employee</t>
  </si>
  <si>
    <t>Base Salary</t>
  </si>
  <si>
    <t>Requested</t>
  </si>
  <si>
    <t>Salary</t>
  </si>
  <si>
    <t>How effort and salary should appear in SF424 R&amp;R budget</t>
  </si>
  <si>
    <t>Sample effort justification for NIH budget justification</t>
  </si>
  <si>
    <t>[UCD employee] has a joint UCD/VA appointment. He/She will perform</t>
  </si>
  <si>
    <t>calendar months effort</t>
  </si>
  <si>
    <t>of his/her UCD appointment which is</t>
  </si>
  <si>
    <t xml:space="preserve">calendar months effort of his/her total professional </t>
  </si>
  <si>
    <t>responsibilities.</t>
  </si>
  <si>
    <t xml:space="preserve">3. Enter UCD base salary listed in payroll (or up to 5% inflationary increase) </t>
  </si>
  <si>
    <t>**Include printout of this page with proposal routing internal documents**</t>
  </si>
  <si>
    <t>TPR hours</t>
  </si>
  <si>
    <t>UCD prop h</t>
  </si>
  <si>
    <t>i</t>
  </si>
  <si>
    <t>UCD Hours</t>
  </si>
  <si>
    <t>UCD Percent Effort</t>
  </si>
  <si>
    <t>UCD Calendar Months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</si>
</sst>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General;.####"/>
    <numFmt numFmtId="166" formatCode="0.0000"/>
  </numFmts>
  <fonts count="49">
    <font>
      <sz val="10"/>
      <name val="Arial"/>
      <family val="0"/>
    </font>
    <font>
      <sz val="11"/>
      <color indexed="8"/>
      <name val="Calibri"/>
      <family val="2"/>
    </font>
    <font>
      <b/>
      <sz val="15"/>
      <name val="Arial"/>
      <family val="2"/>
    </font>
    <font>
      <u val="single"/>
      <sz val="10"/>
      <name val="Arial"/>
      <family val="2"/>
    </font>
    <font>
      <b/>
      <sz val="10"/>
      <name val="Arial"/>
      <family val="2"/>
    </font>
    <font>
      <b/>
      <sz val="13"/>
      <name val="Arial"/>
      <family val="2"/>
    </font>
    <font>
      <b/>
      <u val="single"/>
      <sz val="10"/>
      <name val="Arial"/>
      <family val="2"/>
    </font>
    <font>
      <b/>
      <sz val="14"/>
      <name val="Arial"/>
      <family val="2"/>
    </font>
    <font>
      <b/>
      <sz val="12"/>
      <name val="Arial"/>
      <family val="2"/>
    </font>
    <font>
      <b/>
      <u val="single"/>
      <sz val="12"/>
      <name val="Arial"/>
      <family val="2"/>
    </font>
    <font>
      <b/>
      <u val="single"/>
      <sz val="14"/>
      <name val="Arial"/>
      <family val="2"/>
    </font>
    <font>
      <sz val="10"/>
      <name val="Wingdings 3"/>
      <family val="1"/>
    </font>
    <font>
      <sz val="10"/>
      <color indexed="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9" tint="0.5999600291252136"/>
        <bgColor indexed="64"/>
      </patternFill>
    </fill>
    <fill>
      <patternFill patternType="solid">
        <fgColor theme="6" tint="0.5999600291252136"/>
        <bgColor indexed="64"/>
      </patternFill>
    </fill>
    <fill>
      <patternFill patternType="solid">
        <fgColor theme="2" tint="-0.09994000196456909"/>
        <bgColor indexed="64"/>
      </patternFill>
    </fill>
    <fill>
      <patternFill patternType="solid">
        <fgColor theme="7" tint="0.5999600291252136"/>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bottom/>
    </border>
    <border>
      <left/>
      <right style="thin"/>
      <top/>
      <bottom style="medium"/>
    </border>
    <border>
      <left/>
      <right style="thin"/>
      <top style="medium"/>
      <bottom style="thin"/>
    </border>
    <border>
      <left/>
      <right style="thin"/>
      <top/>
      <bottom style="thin"/>
    </border>
    <border>
      <left/>
      <right style="thin"/>
      <top/>
      <bottom/>
    </border>
    <border>
      <left style="thin"/>
      <right/>
      <top/>
      <bottom style="thin"/>
    </border>
    <border>
      <left style="thin"/>
      <right/>
      <top style="thin"/>
      <bottom/>
    </border>
    <border>
      <left/>
      <right/>
      <top style="thin"/>
      <bottom/>
    </border>
    <border>
      <left/>
      <right style="thin"/>
      <top style="thin"/>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thin"/>
      <right style="thin"/>
      <top style="thin"/>
      <bottom style="thin"/>
    </border>
    <border>
      <left style="thin"/>
      <right style="thin"/>
      <top/>
      <bottom style="thin"/>
    </border>
    <border>
      <left style="medium"/>
      <right/>
      <top/>
      <bottom style="medium"/>
    </border>
    <border>
      <left/>
      <right style="medium"/>
      <top/>
      <bottom style="medium"/>
    </border>
    <border>
      <left/>
      <right style="medium"/>
      <top/>
      <bottom/>
    </border>
    <border>
      <left/>
      <right/>
      <top/>
      <bottom style="medium"/>
    </border>
    <border>
      <left style="medium"/>
      <right/>
      <top/>
      <bottom/>
    </border>
    <border>
      <left/>
      <right style="medium"/>
      <top style="medium"/>
      <bottom/>
    </border>
    <border>
      <left style="medium"/>
      <right/>
      <top style="thin"/>
      <bottom style="thin"/>
    </border>
    <border>
      <left/>
      <right/>
      <top style="thin"/>
      <bottom style="medium"/>
    </border>
    <border>
      <left/>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4">
    <xf numFmtId="0" fontId="0" fillId="0" borderId="0" xfId="0" applyAlignment="1">
      <alignment/>
    </xf>
    <xf numFmtId="9" fontId="0" fillId="0" borderId="10" xfId="0" applyNumberFormat="1" applyBorder="1" applyAlignment="1" applyProtection="1">
      <alignment/>
      <protection/>
    </xf>
    <xf numFmtId="9" fontId="0" fillId="0" borderId="0" xfId="0" applyNumberFormat="1" applyAlignment="1" applyProtection="1">
      <alignment/>
      <protection/>
    </xf>
    <xf numFmtId="9" fontId="4" fillId="0" borderId="0" xfId="0" applyNumberFormat="1" applyFont="1" applyAlignment="1" applyProtection="1">
      <alignment/>
      <protection/>
    </xf>
    <xf numFmtId="0" fontId="2"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Alignment="1" applyProtection="1">
      <alignment/>
      <protection/>
    </xf>
    <xf numFmtId="0" fontId="5" fillId="0" borderId="0" xfId="0" applyFont="1" applyAlignment="1" applyProtection="1">
      <alignment horizontal="centerContinuous" vertical="center"/>
      <protection/>
    </xf>
    <xf numFmtId="0" fontId="4" fillId="0" borderId="0" xfId="0" applyFont="1" applyAlignment="1" applyProtection="1">
      <alignment/>
      <protection/>
    </xf>
    <xf numFmtId="0" fontId="0" fillId="0" borderId="0" xfId="0" applyFill="1" applyAlignment="1" applyProtection="1">
      <alignment horizontal="left"/>
      <protection/>
    </xf>
    <xf numFmtId="0" fontId="0" fillId="0" borderId="0" xfId="0" applyFill="1"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left"/>
      <protection/>
    </xf>
    <xf numFmtId="49" fontId="0" fillId="0" borderId="0" xfId="0" applyNumberFormat="1" applyAlignment="1" applyProtection="1">
      <alignment horizontal="left"/>
      <protection/>
    </xf>
    <xf numFmtId="0" fontId="4" fillId="0" borderId="0" xfId="0" applyFont="1" applyAlignment="1" applyProtection="1">
      <alignment horizontal="centerContinuous"/>
      <protection/>
    </xf>
    <xf numFmtId="0" fontId="6"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Continuous"/>
      <protection/>
    </xf>
    <xf numFmtId="0" fontId="0" fillId="0" borderId="0" xfId="0" applyAlignment="1" applyProtection="1">
      <alignment horizontal="left" indent="2"/>
      <protection/>
    </xf>
    <xf numFmtId="0" fontId="0" fillId="0" borderId="0" xfId="0" applyAlignment="1" applyProtection="1">
      <alignment/>
      <protection/>
    </xf>
    <xf numFmtId="0" fontId="0" fillId="0" borderId="0" xfId="0" applyFont="1" applyFill="1" applyAlignment="1" applyProtection="1">
      <alignment/>
      <protection/>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9" fontId="0" fillId="33" borderId="0" xfId="0" applyNumberFormat="1" applyFill="1" applyAlignment="1" applyProtection="1">
      <alignment/>
      <protection/>
    </xf>
    <xf numFmtId="0" fontId="2"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center"/>
      <protection/>
    </xf>
    <xf numFmtId="0" fontId="5" fillId="0" borderId="0" xfId="0" applyFont="1" applyFill="1" applyAlignment="1" applyProtection="1">
      <alignment horizontal="centerContinuous" vertical="center"/>
      <protection/>
    </xf>
    <xf numFmtId="0" fontId="4" fillId="0" borderId="0" xfId="0" applyFont="1" applyFill="1" applyAlignment="1" applyProtection="1">
      <alignment/>
      <protection/>
    </xf>
    <xf numFmtId="0" fontId="0" fillId="0" borderId="0" xfId="0" applyFill="1" applyAlignment="1" applyProtection="1">
      <alignment/>
      <protection locked="0"/>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xf numFmtId="49" fontId="0" fillId="0" borderId="0" xfId="0" applyNumberFormat="1" applyFill="1" applyAlignment="1" applyProtection="1">
      <alignment horizontal="left"/>
      <protection/>
    </xf>
    <xf numFmtId="0" fontId="4" fillId="0" borderId="0" xfId="0" applyFont="1" applyFill="1" applyAlignment="1" applyProtection="1">
      <alignment horizontal="centerContinuous"/>
      <protection/>
    </xf>
    <xf numFmtId="0" fontId="6" fillId="0" borderId="0" xfId="0" applyFont="1" applyFill="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horizontal="centerContinuous"/>
      <protection/>
    </xf>
    <xf numFmtId="0" fontId="0" fillId="0" borderId="10" xfId="0" applyFill="1" applyBorder="1" applyAlignment="1" applyProtection="1">
      <alignment/>
      <protection locked="0"/>
    </xf>
    <xf numFmtId="9" fontId="0" fillId="0" borderId="10" xfId="0" applyNumberFormat="1" applyFill="1" applyBorder="1" applyAlignment="1" applyProtection="1">
      <alignment/>
      <protection/>
    </xf>
    <xf numFmtId="0" fontId="0" fillId="0" borderId="11" xfId="0" applyFill="1" applyBorder="1" applyAlignment="1" applyProtection="1">
      <alignment/>
      <protection locked="0"/>
    </xf>
    <xf numFmtId="9" fontId="0" fillId="0" borderId="0" xfId="0" applyNumberFormat="1" applyFill="1" applyAlignment="1" applyProtection="1">
      <alignment/>
      <protection/>
    </xf>
    <xf numFmtId="9" fontId="4" fillId="0" borderId="0" xfId="0" applyNumberFormat="1" applyFont="1" applyFill="1" applyAlignment="1" applyProtection="1">
      <alignment/>
      <protection/>
    </xf>
    <xf numFmtId="9" fontId="0" fillId="0" borderId="0" xfId="0" applyNumberFormat="1" applyFill="1" applyAlignment="1" applyProtection="1">
      <alignment/>
      <protection locked="0"/>
    </xf>
    <xf numFmtId="0" fontId="0" fillId="0" borderId="0" xfId="0" applyFill="1" applyAlignment="1" applyProtection="1">
      <alignment horizontal="left" indent="2"/>
      <protection/>
    </xf>
    <xf numFmtId="0" fontId="0" fillId="0" borderId="0" xfId="0" applyFill="1" applyAlignment="1" applyProtection="1">
      <alignment/>
      <protection/>
    </xf>
    <xf numFmtId="0" fontId="0" fillId="0" borderId="10" xfId="0" applyFill="1" applyBorder="1" applyAlignment="1" applyProtection="1">
      <alignment/>
      <protection/>
    </xf>
    <xf numFmtId="10" fontId="0" fillId="0" borderId="0" xfId="0" applyNumberFormat="1" applyFill="1" applyAlignment="1" applyProtection="1">
      <alignment horizontal="centerContinuous" vertical="center"/>
      <protection/>
    </xf>
    <xf numFmtId="0" fontId="0" fillId="0" borderId="0" xfId="0" applyFill="1" applyAlignment="1" applyProtection="1">
      <alignment vertical="center"/>
      <protection/>
    </xf>
    <xf numFmtId="0" fontId="4" fillId="0" borderId="0" xfId="0" applyFont="1" applyFill="1" applyAlignment="1" applyProtection="1">
      <alignment vertical="center"/>
      <protection/>
    </xf>
    <xf numFmtId="0" fontId="0" fillId="0" borderId="0" xfId="0" applyFill="1" applyAlignment="1" applyProtection="1">
      <alignment vertical="center"/>
      <protection locked="0"/>
    </xf>
    <xf numFmtId="10" fontId="0" fillId="0" borderId="0" xfId="0" applyNumberFormat="1" applyFill="1" applyAlignment="1" applyProtection="1">
      <alignment horizontal="left" vertical="center"/>
      <protection/>
    </xf>
    <xf numFmtId="0" fontId="0" fillId="0" borderId="0" xfId="0" applyFill="1" applyAlignment="1" applyProtection="1">
      <alignment horizontal="left" vertical="center"/>
      <protection/>
    </xf>
    <xf numFmtId="10" fontId="0" fillId="0" borderId="0" xfId="0" applyNumberFormat="1" applyFill="1" applyAlignment="1" applyProtection="1">
      <alignment vertical="center"/>
      <protection/>
    </xf>
    <xf numFmtId="0" fontId="4" fillId="0" borderId="0" xfId="0" applyFont="1" applyFill="1" applyAlignment="1" applyProtection="1">
      <alignment horizontal="right" vertical="center"/>
      <protection/>
    </xf>
    <xf numFmtId="0" fontId="4" fillId="0" borderId="0" xfId="0" applyFont="1" applyFill="1" applyAlignment="1" applyProtection="1">
      <alignment horizontal="left" vertical="center"/>
      <protection/>
    </xf>
    <xf numFmtId="49" fontId="0" fillId="0" borderId="0" xfId="0" applyNumberFormat="1" applyFill="1" applyAlignment="1" applyProtection="1">
      <alignment horizontal="left" vertical="center"/>
      <protection/>
    </xf>
    <xf numFmtId="0" fontId="4" fillId="0" borderId="0" xfId="0" applyFont="1" applyFill="1" applyAlignment="1" applyProtection="1">
      <alignment horizontal="centerContinuous" vertical="center"/>
      <protection/>
    </xf>
    <xf numFmtId="10" fontId="4" fillId="0" borderId="0" xfId="0" applyNumberFormat="1" applyFont="1" applyFill="1" applyAlignment="1" applyProtection="1">
      <alignment horizontal="centerContinuous" vertical="center"/>
      <protection/>
    </xf>
    <xf numFmtId="0" fontId="6" fillId="0" borderId="0" xfId="0" applyFont="1" applyFill="1" applyAlignment="1" applyProtection="1">
      <alignment vertical="center"/>
      <protection/>
    </xf>
    <xf numFmtId="0" fontId="3" fillId="0" borderId="0" xfId="0" applyFont="1" applyFill="1" applyAlignment="1" applyProtection="1">
      <alignment vertical="center"/>
      <protection/>
    </xf>
    <xf numFmtId="10" fontId="6" fillId="0" borderId="0" xfId="0" applyNumberFormat="1" applyFont="1" applyFill="1" applyAlignment="1" applyProtection="1">
      <alignment vertical="center"/>
      <protection/>
    </xf>
    <xf numFmtId="0" fontId="6" fillId="0" borderId="0" xfId="0" applyFont="1" applyFill="1" applyAlignment="1" applyProtection="1">
      <alignment horizontal="centerContinuous" vertical="center"/>
      <protection/>
    </xf>
    <xf numFmtId="0" fontId="0" fillId="0" borderId="10" xfId="0" applyFill="1" applyBorder="1" applyAlignment="1" applyProtection="1">
      <alignment vertical="center"/>
      <protection locked="0"/>
    </xf>
    <xf numFmtId="10" fontId="0" fillId="0" borderId="10" xfId="0" applyNumberFormat="1" applyFill="1" applyBorder="1" applyAlignment="1" applyProtection="1">
      <alignment vertical="center"/>
      <protection/>
    </xf>
    <xf numFmtId="9" fontId="0" fillId="0" borderId="10" xfId="0" applyNumberFormat="1" applyFill="1" applyBorder="1" applyAlignment="1" applyProtection="1">
      <alignment vertical="center"/>
      <protection/>
    </xf>
    <xf numFmtId="0" fontId="0" fillId="0" borderId="11" xfId="0" applyFill="1" applyBorder="1" applyAlignment="1" applyProtection="1">
      <alignment vertical="center"/>
      <protection locked="0"/>
    </xf>
    <xf numFmtId="9" fontId="0" fillId="0" borderId="0" xfId="0" applyNumberFormat="1" applyFill="1" applyAlignment="1" applyProtection="1">
      <alignment vertical="center"/>
      <protection/>
    </xf>
    <xf numFmtId="10" fontId="4" fillId="0" borderId="0" xfId="0" applyNumberFormat="1" applyFont="1" applyFill="1" applyAlignment="1" applyProtection="1">
      <alignment vertical="center"/>
      <protection/>
    </xf>
    <xf numFmtId="9" fontId="4" fillId="0" borderId="0" xfId="0" applyNumberFormat="1" applyFont="1" applyFill="1" applyAlignment="1" applyProtection="1">
      <alignment vertical="center"/>
      <protection/>
    </xf>
    <xf numFmtId="10" fontId="0" fillId="0" borderId="0" xfId="0" applyNumberFormat="1" applyFill="1" applyAlignment="1" applyProtection="1">
      <alignment vertical="center"/>
      <protection locked="0"/>
    </xf>
    <xf numFmtId="10" fontId="0" fillId="0" borderId="0" xfId="0" applyNumberFormat="1"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horizontal="centerContinuous" vertical="center"/>
      <protection/>
    </xf>
    <xf numFmtId="0" fontId="4" fillId="0" borderId="0" xfId="0" applyFont="1" applyFill="1" applyBorder="1" applyAlignment="1" applyProtection="1">
      <alignment horizontal="centerContinuous" vertical="center"/>
      <protection/>
    </xf>
    <xf numFmtId="0" fontId="0" fillId="0" borderId="0" xfId="0" applyFill="1" applyBorder="1" applyAlignment="1" applyProtection="1">
      <alignment vertical="center"/>
      <protection/>
    </xf>
    <xf numFmtId="10" fontId="0" fillId="0" borderId="0" xfId="0" applyNumberFormat="1" applyFill="1" applyBorder="1" applyAlignment="1" applyProtection="1">
      <alignment vertical="center"/>
      <protection/>
    </xf>
    <xf numFmtId="0" fontId="6" fillId="0" borderId="12"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0" fillId="0" borderId="12" xfId="0" applyFill="1" applyBorder="1" applyAlignment="1" applyProtection="1">
      <alignment vertical="center"/>
      <protection/>
    </xf>
    <xf numFmtId="43" fontId="0" fillId="0" borderId="14" xfId="42" applyFont="1" applyFill="1" applyBorder="1" applyAlignment="1" applyProtection="1">
      <alignment vertical="center"/>
      <protection/>
    </xf>
    <xf numFmtId="43" fontId="0" fillId="0" borderId="15" xfId="42" applyFont="1" applyFill="1" applyBorder="1" applyAlignment="1" applyProtection="1">
      <alignment vertical="center"/>
      <protection/>
    </xf>
    <xf numFmtId="43" fontId="0" fillId="0" borderId="16" xfId="42" applyFont="1" applyFill="1" applyBorder="1" applyAlignment="1" applyProtection="1">
      <alignment vertical="center"/>
      <protection/>
    </xf>
    <xf numFmtId="0" fontId="4" fillId="0" borderId="17" xfId="0" applyFont="1" applyFill="1" applyBorder="1" applyAlignment="1" applyProtection="1">
      <alignment vertical="center"/>
      <protection/>
    </xf>
    <xf numFmtId="10" fontId="4"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43" fontId="4" fillId="0" borderId="15" xfId="42" applyFont="1" applyFill="1" applyBorder="1" applyAlignment="1" applyProtection="1">
      <alignment vertical="center"/>
      <protection/>
    </xf>
    <xf numFmtId="0" fontId="4" fillId="0" borderId="12" xfId="0" applyFont="1" applyFill="1" applyBorder="1" applyAlignment="1" applyProtection="1">
      <alignment horizontal="centerContinuous" vertical="center"/>
      <protection/>
    </xf>
    <xf numFmtId="10" fontId="4" fillId="0" borderId="0" xfId="0" applyNumberFormat="1" applyFont="1" applyFill="1" applyBorder="1" applyAlignment="1" applyProtection="1">
      <alignment horizontal="centerContinuous" vertical="center"/>
      <protection/>
    </xf>
    <xf numFmtId="0" fontId="4" fillId="0" borderId="16"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9" fontId="0" fillId="0" borderId="17" xfId="0" applyNumberFormat="1" applyFill="1" applyBorder="1" applyAlignment="1" applyProtection="1">
      <alignment vertical="center"/>
      <protection/>
    </xf>
    <xf numFmtId="9" fontId="0" fillId="0" borderId="21" xfId="0" applyNumberFormat="1" applyFill="1" applyBorder="1" applyAlignment="1" applyProtection="1">
      <alignment vertical="center"/>
      <protection/>
    </xf>
    <xf numFmtId="9" fontId="0" fillId="0" borderId="12" xfId="0" applyNumberFormat="1" applyFill="1" applyBorder="1" applyAlignment="1" applyProtection="1">
      <alignment vertical="center"/>
      <protection/>
    </xf>
    <xf numFmtId="9" fontId="4" fillId="0" borderId="17" xfId="0" applyNumberFormat="1" applyFont="1" applyFill="1" applyBorder="1" applyAlignment="1" applyProtection="1">
      <alignment vertical="center"/>
      <protection/>
    </xf>
    <xf numFmtId="0" fontId="4" fillId="0" borderId="10" xfId="0" applyFont="1" applyFill="1" applyBorder="1" applyAlignment="1" applyProtection="1">
      <alignment vertical="center"/>
      <protection/>
    </xf>
    <xf numFmtId="2" fontId="4" fillId="0" borderId="15"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10" fontId="0" fillId="0" borderId="11" xfId="0" applyNumberFormat="1" applyFont="1" applyFill="1" applyBorder="1" applyAlignment="1" applyProtection="1">
      <alignment vertical="center"/>
      <protection/>
    </xf>
    <xf numFmtId="9" fontId="0" fillId="0" borderId="21" xfId="0" applyNumberFormat="1"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0" fillId="0" borderId="26" xfId="0" applyFill="1" applyBorder="1" applyAlignment="1" applyProtection="1">
      <alignment vertical="center"/>
      <protection/>
    </xf>
    <xf numFmtId="0" fontId="0" fillId="0" borderId="27" xfId="0" applyFill="1" applyBorder="1" applyAlignment="1" applyProtection="1">
      <alignment horizontal="right" vertical="center"/>
      <protection/>
    </xf>
    <xf numFmtId="0" fontId="0" fillId="0" borderId="27" xfId="0" applyFill="1" applyBorder="1" applyAlignment="1" applyProtection="1">
      <alignment vertical="center"/>
      <protection/>
    </xf>
    <xf numFmtId="0" fontId="0" fillId="0" borderId="27" xfId="0" applyFont="1" applyFill="1" applyBorder="1" applyAlignment="1" applyProtection="1">
      <alignment vertical="center"/>
      <protection/>
    </xf>
    <xf numFmtId="0" fontId="0" fillId="0" borderId="28" xfId="0" applyFill="1" applyBorder="1" applyAlignment="1" applyProtection="1">
      <alignment horizontal="right" vertical="center"/>
      <protection/>
    </xf>
    <xf numFmtId="0" fontId="7" fillId="0" borderId="0" xfId="0" applyFont="1" applyAlignment="1">
      <alignment horizontal="centerContinuous" vertical="center"/>
    </xf>
    <xf numFmtId="0" fontId="0" fillId="0" borderId="0" xfId="0" applyFont="1" applyAlignment="1">
      <alignment/>
    </xf>
    <xf numFmtId="0" fontId="8" fillId="0" borderId="0" xfId="0" applyFont="1" applyAlignment="1">
      <alignment/>
    </xf>
    <xf numFmtId="0" fontId="0" fillId="11" borderId="0" xfId="0" applyFont="1" applyFill="1" applyAlignment="1">
      <alignment/>
    </xf>
    <xf numFmtId="0" fontId="0" fillId="11" borderId="0" xfId="0" applyFill="1" applyAlignment="1">
      <alignment/>
    </xf>
    <xf numFmtId="0" fontId="9" fillId="0" borderId="0" xfId="0" applyFont="1" applyAlignment="1">
      <alignment/>
    </xf>
    <xf numFmtId="0" fontId="10" fillId="0" borderId="0" xfId="0" applyFont="1" applyAlignment="1">
      <alignment horizontal="centerContinuous" vertical="center"/>
    </xf>
    <xf numFmtId="0" fontId="0" fillId="0" borderId="29" xfId="0" applyBorder="1" applyAlignment="1">
      <alignment/>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6" xfId="0" applyBorder="1" applyAlignment="1">
      <alignment horizontal="centerContinuous"/>
    </xf>
    <xf numFmtId="0" fontId="0" fillId="0" borderId="34" xfId="0" applyBorder="1" applyAlignment="1">
      <alignment horizontal="centerContinuous"/>
    </xf>
    <xf numFmtId="0" fontId="3" fillId="0" borderId="25" xfId="0" applyFont="1" applyBorder="1" applyAlignment="1">
      <alignment horizontal="left"/>
    </xf>
    <xf numFmtId="0" fontId="0" fillId="0" borderId="26" xfId="0" applyBorder="1" applyAlignment="1">
      <alignment horizontal="left"/>
    </xf>
    <xf numFmtId="0" fontId="3" fillId="0" borderId="25" xfId="0" applyFont="1" applyBorder="1" applyAlignment="1">
      <alignment/>
    </xf>
    <xf numFmtId="0" fontId="3" fillId="0" borderId="26" xfId="0" applyFont="1" applyBorder="1" applyAlignment="1">
      <alignment/>
    </xf>
    <xf numFmtId="0" fontId="0" fillId="0" borderId="26" xfId="0" applyBorder="1" applyAlignment="1">
      <alignment/>
    </xf>
    <xf numFmtId="0" fontId="0" fillId="0" borderId="34" xfId="0" applyBorder="1" applyAlignment="1">
      <alignment/>
    </xf>
    <xf numFmtId="0" fontId="0" fillId="0" borderId="33" xfId="0" applyFont="1" applyBorder="1" applyAlignment="1">
      <alignment/>
    </xf>
    <xf numFmtId="0" fontId="0" fillId="0" borderId="11" xfId="0" applyBorder="1" applyAlignment="1">
      <alignment/>
    </xf>
    <xf numFmtId="0" fontId="0" fillId="0" borderId="35" xfId="0" applyBorder="1" applyAlignment="1">
      <alignment/>
    </xf>
    <xf numFmtId="0" fontId="0" fillId="0" borderId="36" xfId="0" applyBorder="1" applyAlignment="1">
      <alignment/>
    </xf>
    <xf numFmtId="0" fontId="0" fillId="34" borderId="0" xfId="0" applyFont="1" applyFill="1" applyAlignment="1">
      <alignment/>
    </xf>
    <xf numFmtId="0" fontId="0" fillId="34" borderId="0" xfId="0" applyFill="1" applyAlignment="1">
      <alignment/>
    </xf>
    <xf numFmtId="0" fontId="0" fillId="35" borderId="0" xfId="0" applyFont="1" applyFill="1" applyAlignment="1">
      <alignment/>
    </xf>
    <xf numFmtId="0" fontId="0" fillId="35" borderId="0" xfId="0" applyFill="1" applyAlignment="1">
      <alignment/>
    </xf>
    <xf numFmtId="0" fontId="0" fillId="36" borderId="0" xfId="0" applyFont="1" applyFill="1" applyAlignment="1">
      <alignment/>
    </xf>
    <xf numFmtId="0" fontId="0" fillId="36" borderId="0" xfId="0" applyFill="1" applyAlignment="1">
      <alignment/>
    </xf>
    <xf numFmtId="0" fontId="0" fillId="0" borderId="0" xfId="0" applyFill="1" applyAlignment="1">
      <alignment/>
    </xf>
    <xf numFmtId="0" fontId="0" fillId="0" borderId="37" xfId="0" applyBorder="1" applyAlignment="1">
      <alignment/>
    </xf>
    <xf numFmtId="0" fontId="0" fillId="0" borderId="27" xfId="0" applyBorder="1" applyAlignment="1">
      <alignment/>
    </xf>
    <xf numFmtId="0" fontId="6" fillId="0" borderId="25" xfId="0" applyFont="1" applyBorder="1" applyAlignment="1">
      <alignment/>
    </xf>
    <xf numFmtId="0" fontId="4" fillId="0" borderId="26" xfId="0" applyFont="1" applyBorder="1" applyAlignment="1">
      <alignment/>
    </xf>
    <xf numFmtId="0" fontId="0" fillId="0" borderId="0" xfId="0" applyFont="1" applyBorder="1" applyAlignment="1">
      <alignment/>
    </xf>
    <xf numFmtId="0" fontId="0" fillId="0" borderId="29" xfId="0" applyFont="1" applyBorder="1" applyAlignment="1">
      <alignment/>
    </xf>
    <xf numFmtId="0" fontId="0" fillId="37" borderId="27" xfId="0" applyFill="1" applyBorder="1" applyAlignment="1">
      <alignment/>
    </xf>
    <xf numFmtId="0" fontId="0" fillId="37" borderId="38" xfId="0" applyFill="1" applyBorder="1" applyAlignment="1">
      <alignment/>
    </xf>
    <xf numFmtId="164" fontId="0" fillId="36" borderId="38" xfId="0" applyNumberFormat="1" applyFill="1" applyBorder="1" applyAlignment="1">
      <alignment/>
    </xf>
    <xf numFmtId="0" fontId="0" fillId="0" borderId="0" xfId="0" applyAlignment="1">
      <alignment horizontal="centerContinuous"/>
    </xf>
    <xf numFmtId="0" fontId="9" fillId="0" borderId="0" xfId="0" applyFont="1" applyAlignment="1">
      <alignment horizontal="centerContinuous"/>
    </xf>
    <xf numFmtId="165" fontId="0" fillId="0" borderId="0" xfId="0" applyNumberFormat="1" applyAlignment="1">
      <alignment/>
    </xf>
    <xf numFmtId="2" fontId="0" fillId="0" borderId="38" xfId="0" applyNumberFormat="1" applyBorder="1" applyAlignment="1">
      <alignment/>
    </xf>
    <xf numFmtId="0" fontId="0" fillId="0" borderId="39" xfId="0" applyBorder="1" applyAlignment="1">
      <alignment/>
    </xf>
    <xf numFmtId="10" fontId="0" fillId="0" borderId="27" xfId="0" applyNumberFormat="1" applyBorder="1" applyAlignment="1">
      <alignment/>
    </xf>
    <xf numFmtId="10" fontId="0" fillId="37" borderId="27" xfId="0" applyNumberFormat="1" applyFill="1" applyBorder="1" applyAlignment="1">
      <alignment/>
    </xf>
    <xf numFmtId="10" fontId="0" fillId="0" borderId="40" xfId="0" applyNumberFormat="1" applyBorder="1" applyAlignment="1">
      <alignment/>
    </xf>
    <xf numFmtId="2" fontId="0" fillId="34" borderId="38" xfId="0" applyNumberFormat="1" applyFill="1" applyBorder="1" applyAlignment="1">
      <alignment/>
    </xf>
    <xf numFmtId="2" fontId="0" fillId="35" borderId="38" xfId="0" applyNumberFormat="1" applyFill="1" applyBorder="1" applyAlignment="1">
      <alignment/>
    </xf>
    <xf numFmtId="164" fontId="0" fillId="0" borderId="27" xfId="0" applyNumberFormat="1" applyBorder="1" applyAlignment="1">
      <alignment/>
    </xf>
    <xf numFmtId="39" fontId="0" fillId="0" borderId="0" xfId="0" applyNumberFormat="1" applyBorder="1" applyAlignment="1">
      <alignment/>
    </xf>
    <xf numFmtId="0" fontId="11" fillId="0" borderId="0" xfId="0" applyFont="1" applyBorder="1" applyAlignment="1">
      <alignment horizontal="center"/>
    </xf>
    <xf numFmtId="2" fontId="0" fillId="0" borderId="27" xfId="0" applyNumberFormat="1" applyBorder="1" applyAlignment="1">
      <alignment/>
    </xf>
    <xf numFmtId="2" fontId="0" fillId="0" borderId="40" xfId="0" applyNumberFormat="1" applyBorder="1" applyAlignment="1">
      <alignment/>
    </xf>
    <xf numFmtId="39" fontId="0" fillId="0" borderId="27" xfId="0" applyNumberFormat="1" applyBorder="1" applyAlignment="1">
      <alignment/>
    </xf>
    <xf numFmtId="2" fontId="0" fillId="0" borderId="0" xfId="0" applyNumberFormat="1" applyBorder="1" applyAlignment="1">
      <alignment/>
    </xf>
    <xf numFmtId="0" fontId="0" fillId="0" borderId="35" xfId="0" applyFont="1" applyBorder="1" applyAlignment="1">
      <alignment/>
    </xf>
    <xf numFmtId="0" fontId="0" fillId="0" borderId="41" xfId="0" applyFont="1" applyBorder="1" applyAlignment="1">
      <alignment/>
    </xf>
    <xf numFmtId="0" fontId="48" fillId="38" borderId="0" xfId="0" applyFont="1" applyFill="1" applyAlignment="1">
      <alignment/>
    </xf>
    <xf numFmtId="166" fontId="48" fillId="38" borderId="0" xfId="0" applyNumberFormat="1" applyFont="1" applyFill="1" applyAlignment="1">
      <alignment/>
    </xf>
    <xf numFmtId="2" fontId="48" fillId="38" borderId="0" xfId="0" applyNumberFormat="1" applyFont="1" applyFill="1" applyAlignment="1">
      <alignment/>
    </xf>
    <xf numFmtId="14" fontId="0" fillId="33" borderId="0" xfId="0" applyNumberFormat="1" applyFill="1" applyAlignment="1" applyProtection="1">
      <alignment horizontal="center"/>
      <protection/>
    </xf>
    <xf numFmtId="0" fontId="0" fillId="0" borderId="0" xfId="0" applyNumberFormat="1" applyAlignment="1" applyProtection="1">
      <alignment horizontal="center"/>
      <protection/>
    </xf>
    <xf numFmtId="0" fontId="0" fillId="33" borderId="0" xfId="0" applyFill="1" applyAlignment="1" applyProtection="1">
      <alignment/>
      <protection/>
    </xf>
    <xf numFmtId="49" fontId="0" fillId="33" borderId="0" xfId="0" applyNumberFormat="1" applyFill="1" applyAlignment="1" applyProtection="1">
      <alignment horizontal="left"/>
      <protection/>
    </xf>
    <xf numFmtId="0" fontId="0" fillId="33" borderId="11" xfId="0" applyFill="1" applyBorder="1" applyAlignment="1" applyProtection="1">
      <alignment/>
      <protection/>
    </xf>
    <xf numFmtId="0" fontId="0" fillId="0" borderId="11" xfId="0" applyBorder="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0" fillId="33" borderId="10" xfId="0" applyFill="1" applyBorder="1" applyAlignment="1" applyProtection="1">
      <alignment/>
      <protection/>
    </xf>
    <xf numFmtId="0" fontId="0" fillId="0" borderId="10" xfId="0" applyBorder="1" applyAlignment="1" applyProtection="1">
      <alignment/>
      <protection/>
    </xf>
    <xf numFmtId="0" fontId="0" fillId="0" borderId="0" xfId="0" applyFill="1" applyAlignment="1" applyProtection="1">
      <alignment vertical="center"/>
      <protection locked="0"/>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14" fontId="0" fillId="0" borderId="0" xfId="0" applyNumberFormat="1" applyFill="1" applyAlignment="1" applyProtection="1">
      <alignment horizontal="center" vertical="center"/>
      <protection locked="0"/>
    </xf>
    <xf numFmtId="0" fontId="0" fillId="0" borderId="0" xfId="0" applyNumberFormat="1" applyFill="1" applyAlignment="1" applyProtection="1">
      <alignment horizontal="center" vertical="center"/>
      <protection locked="0"/>
    </xf>
    <xf numFmtId="49" fontId="0" fillId="0" borderId="0" xfId="0" applyNumberFormat="1" applyFill="1" applyAlignment="1" applyProtection="1">
      <alignment horizontal="left" vertical="center"/>
      <protection locked="0"/>
    </xf>
    <xf numFmtId="0" fontId="0" fillId="0" borderId="0" xfId="0" applyFill="1" applyAlignment="1" applyProtection="1">
      <alignment horizontal="center" vertical="center"/>
      <protection locked="0"/>
    </xf>
    <xf numFmtId="0" fontId="4" fillId="0" borderId="2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37"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0" fillId="0" borderId="11" xfId="0" applyFill="1" applyBorder="1" applyAlignment="1" applyProtection="1">
      <alignment vertical="center"/>
      <protection locked="0"/>
    </xf>
    <xf numFmtId="14" fontId="0" fillId="0" borderId="0" xfId="0" applyNumberFormat="1" applyFill="1" applyAlignment="1" applyProtection="1">
      <alignment horizontal="center"/>
      <protection locked="0"/>
    </xf>
    <xf numFmtId="0" fontId="0" fillId="0" borderId="0" xfId="0" applyFill="1" applyAlignment="1" applyProtection="1">
      <alignment horizontal="center"/>
      <protection locked="0"/>
    </xf>
    <xf numFmtId="49" fontId="0" fillId="0" borderId="0" xfId="0" applyNumberFormat="1" applyFill="1" applyAlignment="1" applyProtection="1">
      <alignment horizontal="left"/>
      <protection locked="0"/>
    </xf>
    <xf numFmtId="0" fontId="0" fillId="0" borderId="0" xfId="0" applyFill="1" applyAlignment="1" applyProtection="1">
      <alignment/>
      <protection locked="0"/>
    </xf>
    <xf numFmtId="0" fontId="0" fillId="0" borderId="10" xfId="0" applyFill="1" applyBorder="1" applyAlignment="1" applyProtection="1">
      <alignment/>
      <protection locked="0"/>
    </xf>
    <xf numFmtId="0" fontId="0" fillId="0" borderId="0" xfId="0" applyNumberFormat="1" applyFill="1" applyAlignment="1" applyProtection="1">
      <alignment horizontal="center"/>
      <protection locked="0"/>
    </xf>
    <xf numFmtId="0" fontId="0" fillId="0" borderId="11" xfId="0" applyFill="1" applyBorder="1" applyAlignment="1" applyProtection="1">
      <alignment/>
      <protection locked="0"/>
    </xf>
    <xf numFmtId="0" fontId="0" fillId="0" borderId="10" xfId="0" applyFill="1" applyBorder="1" applyAlignment="1" applyProtection="1">
      <alignment/>
      <protection/>
    </xf>
    <xf numFmtId="3" fontId="0" fillId="0" borderId="21" xfId="0" applyNumberFormat="1" applyBorder="1" applyAlignment="1">
      <alignment/>
    </xf>
    <xf numFmtId="3" fontId="0" fillId="0" borderId="37"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0</xdr:rowOff>
    </xdr:from>
    <xdr:to>
      <xdr:col>16</xdr:col>
      <xdr:colOff>600075</xdr:colOff>
      <xdr:row>6</xdr:row>
      <xdr:rowOff>123825</xdr:rowOff>
    </xdr:to>
    <xdr:sp>
      <xdr:nvSpPr>
        <xdr:cNvPr id="1" name="Text Box 1"/>
        <xdr:cNvSpPr txBox="1">
          <a:spLocks noChangeArrowheads="1"/>
        </xdr:cNvSpPr>
      </xdr:nvSpPr>
      <xdr:spPr>
        <a:xfrm>
          <a:off x="19050" y="990600"/>
          <a:ext cx="6229350" cy="6191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On federal budgets you are allowed to request salary support relative to the percent of your UCDHSC appointment you will devote to the proposed project.  This worksheet is intended to help you calculate the appropriate percent of your UCDHSC appointment to identify on the federal budget page.</a:t>
          </a:r>
        </a:p>
      </xdr:txBody>
    </xdr:sp>
    <xdr:clientData/>
  </xdr:twoCellAnchor>
  <xdr:twoCellAnchor>
    <xdr:from>
      <xdr:col>14</xdr:col>
      <xdr:colOff>285750</xdr:colOff>
      <xdr:row>35</xdr:row>
      <xdr:rowOff>19050</xdr:rowOff>
    </xdr:from>
    <xdr:to>
      <xdr:col>15</xdr:col>
      <xdr:colOff>361950</xdr:colOff>
      <xdr:row>39</xdr:row>
      <xdr:rowOff>19050</xdr:rowOff>
    </xdr:to>
    <xdr:sp>
      <xdr:nvSpPr>
        <xdr:cNvPr id="2" name="AutoShape 2"/>
        <xdr:cNvSpPr>
          <a:spLocks/>
        </xdr:cNvSpPr>
      </xdr:nvSpPr>
      <xdr:spPr>
        <a:xfrm>
          <a:off x="5153025" y="6200775"/>
          <a:ext cx="466725"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43</xdr:row>
      <xdr:rowOff>133350</xdr:rowOff>
    </xdr:from>
    <xdr:to>
      <xdr:col>16</xdr:col>
      <xdr:colOff>247650</xdr:colOff>
      <xdr:row>47</xdr:row>
      <xdr:rowOff>161925</xdr:rowOff>
    </xdr:to>
    <xdr:sp>
      <xdr:nvSpPr>
        <xdr:cNvPr id="3" name="Text Box 3"/>
        <xdr:cNvSpPr txBox="1">
          <a:spLocks noChangeArrowheads="1"/>
        </xdr:cNvSpPr>
      </xdr:nvSpPr>
      <xdr:spPr>
        <a:xfrm>
          <a:off x="3733800" y="7610475"/>
          <a:ext cx="2162175" cy="67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These figures represent the effort that the sponsor should be requested to support; and the effort that should be reported on UCDHSC Payroll Documents.</a:t>
          </a:r>
        </a:p>
      </xdr:txBody>
    </xdr:sp>
    <xdr:clientData/>
  </xdr:twoCellAnchor>
  <xdr:twoCellAnchor>
    <xdr:from>
      <xdr:col>15</xdr:col>
      <xdr:colOff>361950</xdr:colOff>
      <xdr:row>37</xdr:row>
      <xdr:rowOff>9525</xdr:rowOff>
    </xdr:from>
    <xdr:to>
      <xdr:col>16</xdr:col>
      <xdr:colOff>247650</xdr:colOff>
      <xdr:row>45</xdr:row>
      <xdr:rowOff>142875</xdr:rowOff>
    </xdr:to>
    <xdr:sp>
      <xdr:nvSpPr>
        <xdr:cNvPr id="4" name="AutoShape 4"/>
        <xdr:cNvSpPr>
          <a:spLocks/>
        </xdr:cNvSpPr>
      </xdr:nvSpPr>
      <xdr:spPr>
        <a:xfrm flipH="1" flipV="1">
          <a:off x="5619750" y="6515100"/>
          <a:ext cx="276225" cy="1428750"/>
        </a:xfrm>
        <a:prstGeom prst="bentConnector3">
          <a:avLst>
            <a:gd name="adj" fmla="val -7742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238125</xdr:rowOff>
    </xdr:from>
    <xdr:to>
      <xdr:col>17</xdr:col>
      <xdr:colOff>9525</xdr:colOff>
      <xdr:row>6</xdr:row>
      <xdr:rowOff>57150</xdr:rowOff>
    </xdr:to>
    <xdr:sp>
      <xdr:nvSpPr>
        <xdr:cNvPr id="1" name="Text Box 1"/>
        <xdr:cNvSpPr txBox="1">
          <a:spLocks noChangeArrowheads="1"/>
        </xdr:cNvSpPr>
      </xdr:nvSpPr>
      <xdr:spPr>
        <a:xfrm>
          <a:off x="57150" y="981075"/>
          <a:ext cx="6162675" cy="5619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On federal budgets you are allowed to request salary support relative to the percent of your UCD appointment you will devote to the proposed project.  This worksheet is intended to help you calculate the appropriate percent of your UCD appointment to identify on the federal budget page.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123825</xdr:rowOff>
    </xdr:from>
    <xdr:to>
      <xdr:col>16</xdr:col>
      <xdr:colOff>609600</xdr:colOff>
      <xdr:row>4</xdr:row>
      <xdr:rowOff>171450</xdr:rowOff>
    </xdr:to>
    <xdr:sp>
      <xdr:nvSpPr>
        <xdr:cNvPr id="1" name="Text Box 1"/>
        <xdr:cNvSpPr txBox="1">
          <a:spLocks noChangeArrowheads="1"/>
        </xdr:cNvSpPr>
      </xdr:nvSpPr>
      <xdr:spPr>
        <a:xfrm>
          <a:off x="9525" y="371475"/>
          <a:ext cx="6248400" cy="7905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Memorandum of Understand documents the terms of the Veterans Administration (VA) and University of Colorado Denver (UCD) appointments for a faculty member who has responsibilities at both the VA and UCD.  This memorandum is for proposal estimating purposes only.  Actual effort and appointment terms may change when actual budget and workload requiremnts are known.</a:t>
          </a:r>
        </a:p>
      </xdr:txBody>
    </xdr:sp>
    <xdr:clientData/>
  </xdr:twoCellAnchor>
  <xdr:twoCellAnchor>
    <xdr:from>
      <xdr:col>0</xdr:col>
      <xdr:colOff>19050</xdr:colOff>
      <xdr:row>43</xdr:row>
      <xdr:rowOff>9525</xdr:rowOff>
    </xdr:from>
    <xdr:to>
      <xdr:col>16</xdr:col>
      <xdr:colOff>600075</xdr:colOff>
      <xdr:row>45</xdr:row>
      <xdr:rowOff>95250</xdr:rowOff>
    </xdr:to>
    <xdr:sp>
      <xdr:nvSpPr>
        <xdr:cNvPr id="2" name="Text Box 2"/>
        <xdr:cNvSpPr txBox="1">
          <a:spLocks noChangeArrowheads="1"/>
        </xdr:cNvSpPr>
      </xdr:nvSpPr>
      <xdr:spPr>
        <a:xfrm>
          <a:off x="19050" y="7400925"/>
          <a:ext cx="6229350" cy="4095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There is no dual compensation nor conflic of interest regarding any work proposed in any PHS application made pursuant to this memorandum.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3"/>
  <sheetViews>
    <sheetView showGridLines="0" zoomScalePageLayoutView="0" workbookViewId="0" topLeftCell="A1">
      <selection activeCell="S25" sqref="S25"/>
    </sheetView>
  </sheetViews>
  <sheetFormatPr defaultColWidth="9.140625" defaultRowHeight="12.75"/>
  <cols>
    <col min="1" max="1" width="2.8515625" style="6" customWidth="1"/>
    <col min="2" max="2" width="5.57421875" style="6" customWidth="1"/>
    <col min="3" max="3" width="10.00390625" style="6" customWidth="1"/>
    <col min="4" max="4" width="5.00390625" style="6" customWidth="1"/>
    <col min="5" max="6" width="4.421875" style="6" customWidth="1"/>
    <col min="7" max="7" width="4.28125" style="6" customWidth="1"/>
    <col min="8" max="8" width="4.8515625" style="6" customWidth="1"/>
    <col min="9" max="9" width="6.00390625" style="6" customWidth="1"/>
    <col min="10" max="10" width="5.421875" style="6" customWidth="1"/>
    <col min="11" max="11" width="6.28125" style="6" customWidth="1"/>
    <col min="12" max="12" width="4.28125" style="6" customWidth="1"/>
    <col min="13" max="13" width="4.57421875" style="6" customWidth="1"/>
    <col min="14" max="14" width="5.00390625" style="6" customWidth="1"/>
    <col min="15" max="16" width="5.8515625" style="6" customWidth="1"/>
    <col min="17" max="16384" width="9.140625" style="6" customWidth="1"/>
  </cols>
  <sheetData>
    <row r="1" spans="1:17" ht="19.5">
      <c r="A1" s="4" t="s">
        <v>0</v>
      </c>
      <c r="B1" s="4"/>
      <c r="C1" s="4"/>
      <c r="D1" s="4"/>
      <c r="E1" s="5"/>
      <c r="F1" s="5"/>
      <c r="G1" s="5"/>
      <c r="H1" s="5"/>
      <c r="I1" s="5"/>
      <c r="J1" s="5"/>
      <c r="K1" s="5"/>
      <c r="L1" s="5"/>
      <c r="M1" s="5"/>
      <c r="N1" s="5"/>
      <c r="O1" s="5"/>
      <c r="P1" s="5"/>
      <c r="Q1" s="5"/>
    </row>
    <row r="2" spans="1:17" ht="19.5">
      <c r="A2" s="4" t="s">
        <v>1</v>
      </c>
      <c r="B2" s="4"/>
      <c r="C2" s="4"/>
      <c r="D2" s="4"/>
      <c r="E2" s="5"/>
      <c r="F2" s="5"/>
      <c r="G2" s="5"/>
      <c r="H2" s="5"/>
      <c r="I2" s="5"/>
      <c r="J2" s="5"/>
      <c r="K2" s="5"/>
      <c r="L2" s="5"/>
      <c r="M2" s="5"/>
      <c r="N2" s="5"/>
      <c r="O2" s="5"/>
      <c r="P2" s="5"/>
      <c r="Q2" s="5"/>
    </row>
    <row r="3" spans="1:17" ht="19.5">
      <c r="A3" s="4" t="s">
        <v>29</v>
      </c>
      <c r="B3" s="4"/>
      <c r="C3" s="4"/>
      <c r="D3" s="4"/>
      <c r="E3" s="5"/>
      <c r="F3" s="5"/>
      <c r="G3" s="5"/>
      <c r="H3" s="5"/>
      <c r="I3" s="5"/>
      <c r="J3" s="5"/>
      <c r="K3" s="5"/>
      <c r="L3" s="5"/>
      <c r="M3" s="5"/>
      <c r="N3" s="5"/>
      <c r="O3" s="5"/>
      <c r="P3" s="5"/>
      <c r="Q3" s="5"/>
    </row>
    <row r="4" spans="1:17" ht="19.5">
      <c r="A4" s="7" t="s">
        <v>24</v>
      </c>
      <c r="B4" s="4"/>
      <c r="C4" s="4"/>
      <c r="D4" s="4"/>
      <c r="E4" s="5"/>
      <c r="F4" s="5"/>
      <c r="G4" s="5"/>
      <c r="H4" s="5"/>
      <c r="I4" s="5"/>
      <c r="J4" s="5"/>
      <c r="K4" s="5"/>
      <c r="L4" s="5"/>
      <c r="M4" s="5"/>
      <c r="N4" s="5"/>
      <c r="O4" s="5"/>
      <c r="P4" s="5"/>
      <c r="Q4" s="5"/>
    </row>
    <row r="5" spans="1:17" ht="19.5">
      <c r="A5" s="7"/>
      <c r="B5" s="4"/>
      <c r="C5" s="4"/>
      <c r="D5" s="4"/>
      <c r="E5" s="5"/>
      <c r="F5" s="5"/>
      <c r="G5" s="5"/>
      <c r="H5" s="5"/>
      <c r="I5" s="5"/>
      <c r="J5" s="5"/>
      <c r="K5" s="5"/>
      <c r="L5" s="5"/>
      <c r="M5" s="5"/>
      <c r="N5" s="5"/>
      <c r="O5" s="5"/>
      <c r="P5" s="5"/>
      <c r="Q5" s="5"/>
    </row>
    <row r="6" spans="1:17" ht="19.5">
      <c r="A6" s="4"/>
      <c r="B6" s="4"/>
      <c r="C6" s="4"/>
      <c r="D6" s="4"/>
      <c r="E6" s="5"/>
      <c r="F6" s="5"/>
      <c r="G6" s="5"/>
      <c r="H6" s="5"/>
      <c r="I6" s="5"/>
      <c r="J6" s="5"/>
      <c r="K6" s="5"/>
      <c r="L6" s="5"/>
      <c r="M6" s="5"/>
      <c r="N6" s="5"/>
      <c r="O6" s="5"/>
      <c r="P6" s="5"/>
      <c r="Q6" s="5"/>
    </row>
    <row r="8" spans="1:15" ht="12.75">
      <c r="A8" s="8" t="s">
        <v>2</v>
      </c>
      <c r="D8" s="182" t="s">
        <v>30</v>
      </c>
      <c r="E8" s="187"/>
      <c r="F8" s="187"/>
      <c r="G8" s="187"/>
      <c r="H8" s="187"/>
      <c r="I8" s="187"/>
      <c r="J8" s="187"/>
      <c r="K8" s="9"/>
      <c r="L8" s="9"/>
      <c r="M8" s="9"/>
      <c r="N8" s="10"/>
      <c r="O8" s="10"/>
    </row>
    <row r="10" spans="1:16" ht="12.75">
      <c r="A10" s="8" t="s">
        <v>6</v>
      </c>
      <c r="B10" s="8" t="s">
        <v>7</v>
      </c>
      <c r="D10" s="21">
        <v>15</v>
      </c>
      <c r="E10" s="8" t="s">
        <v>3</v>
      </c>
      <c r="L10" s="11" t="s">
        <v>4</v>
      </c>
      <c r="M10" s="180">
        <v>37073</v>
      </c>
      <c r="N10" s="181"/>
      <c r="O10" s="181"/>
      <c r="P10" s="8" t="s">
        <v>5</v>
      </c>
    </row>
    <row r="12" spans="2:17" ht="12.75">
      <c r="B12" s="12" t="s">
        <v>25</v>
      </c>
      <c r="C12" s="183" t="s">
        <v>31</v>
      </c>
      <c r="D12" s="183"/>
      <c r="E12" s="183"/>
      <c r="F12" s="183"/>
      <c r="G12" s="13"/>
      <c r="H12" s="13"/>
      <c r="I12" s="10"/>
      <c r="J12" s="10"/>
      <c r="K12" s="10"/>
      <c r="L12" s="11" t="s">
        <v>28</v>
      </c>
      <c r="M12" s="183" t="s">
        <v>32</v>
      </c>
      <c r="N12" s="183"/>
      <c r="O12" s="183"/>
      <c r="P12" s="183"/>
      <c r="Q12" s="183"/>
    </row>
    <row r="14" spans="7:16" ht="12.75">
      <c r="G14" s="8"/>
      <c r="H14" s="8"/>
      <c r="I14" s="8"/>
      <c r="J14" s="14" t="s">
        <v>9</v>
      </c>
      <c r="K14" s="14"/>
      <c r="L14" s="14"/>
      <c r="M14" s="8"/>
      <c r="N14" s="14" t="s">
        <v>11</v>
      </c>
      <c r="O14" s="14"/>
      <c r="P14" s="14"/>
    </row>
    <row r="15" spans="2:16" ht="12.75">
      <c r="B15" s="15" t="s">
        <v>8</v>
      </c>
      <c r="C15" s="16"/>
      <c r="D15" s="16"/>
      <c r="G15" s="15" t="s">
        <v>27</v>
      </c>
      <c r="H15" s="8"/>
      <c r="I15" s="8"/>
      <c r="J15" s="15" t="s">
        <v>10</v>
      </c>
      <c r="K15" s="15"/>
      <c r="L15" s="8"/>
      <c r="M15" s="8"/>
      <c r="N15" s="17" t="s">
        <v>8</v>
      </c>
      <c r="O15" s="17"/>
      <c r="P15" s="14"/>
    </row>
    <row r="16" spans="2:15" ht="12.75">
      <c r="B16" s="8" t="s">
        <v>12</v>
      </c>
      <c r="H16" s="22">
        <v>3</v>
      </c>
      <c r="K16" s="1">
        <f>SUM(H16/$H$43)</f>
        <v>0.05454545454545454</v>
      </c>
      <c r="O16" s="1">
        <f>SUM(H16/$H$24)</f>
        <v>0.2</v>
      </c>
    </row>
    <row r="17" spans="2:15" ht="12.75">
      <c r="B17" s="8" t="s">
        <v>13</v>
      </c>
      <c r="H17" s="23">
        <v>2</v>
      </c>
      <c r="K17" s="1">
        <f>SUM(H17/$H$43)</f>
        <v>0.03636363636363636</v>
      </c>
      <c r="O17" s="1">
        <f>SUM(H17/$H$24)</f>
        <v>0.13333333333333333</v>
      </c>
    </row>
    <row r="18" spans="2:15" ht="12.75">
      <c r="B18" s="8" t="s">
        <v>14</v>
      </c>
      <c r="H18" s="23">
        <v>0</v>
      </c>
      <c r="K18" s="1">
        <f>SUM(H18/$H$43)</f>
        <v>0</v>
      </c>
      <c r="O18" s="1">
        <f>SUM(H18/$H$24)</f>
        <v>0</v>
      </c>
    </row>
    <row r="19" spans="2:15" ht="12.75">
      <c r="B19" s="8" t="s">
        <v>15</v>
      </c>
      <c r="D19" s="8" t="s">
        <v>26</v>
      </c>
      <c r="K19" s="2"/>
      <c r="O19" s="2"/>
    </row>
    <row r="20" spans="4:15" ht="12.75">
      <c r="D20" s="188" t="s">
        <v>33</v>
      </c>
      <c r="E20" s="189"/>
      <c r="F20" s="189"/>
      <c r="H20" s="22">
        <v>6</v>
      </c>
      <c r="K20" s="1">
        <f>SUM(H20/$H$43)</f>
        <v>0.10909090909090909</v>
      </c>
      <c r="O20" s="1">
        <f>SUM(H20/$H$24)</f>
        <v>0.4</v>
      </c>
    </row>
    <row r="21" spans="4:15" ht="12.75">
      <c r="D21" s="184" t="s">
        <v>34</v>
      </c>
      <c r="E21" s="185"/>
      <c r="F21" s="185"/>
      <c r="H21" s="23">
        <v>4</v>
      </c>
      <c r="K21" s="1">
        <f>SUM(H21/$H$43)</f>
        <v>0.07272727272727272</v>
      </c>
      <c r="O21" s="1">
        <f>SUM(H21/$H$24)</f>
        <v>0.26666666666666666</v>
      </c>
    </row>
    <row r="22" spans="4:15" ht="12.75">
      <c r="D22" s="184"/>
      <c r="E22" s="185"/>
      <c r="F22" s="185"/>
      <c r="H22" s="23"/>
      <c r="K22" s="1">
        <f>SUM(H22/$H$43)</f>
        <v>0</v>
      </c>
      <c r="O22" s="1">
        <f>SUM(H22/$H$24)</f>
        <v>0</v>
      </c>
    </row>
    <row r="23" spans="4:15" ht="12.75">
      <c r="D23" s="184"/>
      <c r="E23" s="185"/>
      <c r="F23" s="185"/>
      <c r="H23" s="23"/>
      <c r="K23" s="1">
        <f>SUM(H23/$H$43)</f>
        <v>0</v>
      </c>
      <c r="O23" s="1">
        <f>SUM(H23/$H$24)</f>
        <v>0</v>
      </c>
    </row>
    <row r="24" spans="2:16" s="8" customFormat="1" ht="12.75">
      <c r="B24" s="8" t="s">
        <v>16</v>
      </c>
      <c r="H24" s="8">
        <f>SUM(H16:H23)</f>
        <v>15</v>
      </c>
      <c r="I24" s="8" t="s">
        <v>17</v>
      </c>
      <c r="K24" s="3">
        <f>SUM(K16:K23)</f>
        <v>0.2727272727272727</v>
      </c>
      <c r="L24" s="8" t="s">
        <v>18</v>
      </c>
      <c r="O24" s="3">
        <f>SUM(O16:O23)</f>
        <v>1</v>
      </c>
      <c r="P24" s="8" t="s">
        <v>19</v>
      </c>
    </row>
    <row r="26" spans="1:16" ht="12.75">
      <c r="A26" s="8" t="s">
        <v>6</v>
      </c>
      <c r="B26" s="8" t="s">
        <v>48</v>
      </c>
      <c r="C26" s="8"/>
      <c r="D26" s="24">
        <v>0.4</v>
      </c>
      <c r="E26" s="6" t="s">
        <v>20</v>
      </c>
      <c r="L26" s="11" t="s">
        <v>4</v>
      </c>
      <c r="M26" s="180">
        <v>37073</v>
      </c>
      <c r="N26" s="186"/>
      <c r="O26" s="186"/>
      <c r="P26" s="8" t="s">
        <v>5</v>
      </c>
    </row>
    <row r="28" spans="1:17" ht="12.75">
      <c r="A28" s="18"/>
      <c r="B28" s="12" t="s">
        <v>25</v>
      </c>
      <c r="C28" s="183" t="s">
        <v>35</v>
      </c>
      <c r="D28" s="183"/>
      <c r="E28" s="183"/>
      <c r="F28" s="183"/>
      <c r="G28" s="19"/>
      <c r="H28" s="19"/>
      <c r="I28" s="10"/>
      <c r="J28" s="10"/>
      <c r="K28" s="20"/>
      <c r="L28" s="11" t="s">
        <v>28</v>
      </c>
      <c r="M28" s="182" t="s">
        <v>36</v>
      </c>
      <c r="N28" s="182"/>
      <c r="O28" s="182"/>
      <c r="P28" s="182"/>
      <c r="Q28" s="182"/>
    </row>
    <row r="30" spans="10:16" ht="12.75">
      <c r="J30" s="14" t="s">
        <v>9</v>
      </c>
      <c r="K30" s="14"/>
      <c r="L30" s="14"/>
      <c r="M30" s="8"/>
      <c r="N30" s="14" t="s">
        <v>45</v>
      </c>
      <c r="O30" s="14"/>
      <c r="P30" s="14"/>
    </row>
    <row r="31" spans="2:16" ht="12.75">
      <c r="B31" s="15" t="s">
        <v>8</v>
      </c>
      <c r="C31" s="16"/>
      <c r="D31" s="16"/>
      <c r="G31" s="15" t="s">
        <v>27</v>
      </c>
      <c r="J31" s="15" t="s">
        <v>10</v>
      </c>
      <c r="K31" s="15"/>
      <c r="L31" s="8"/>
      <c r="M31" s="8"/>
      <c r="N31" s="17" t="s">
        <v>8</v>
      </c>
      <c r="O31" s="17"/>
      <c r="P31" s="14"/>
    </row>
    <row r="32" spans="2:15" ht="12.75">
      <c r="B32" s="8" t="s">
        <v>12</v>
      </c>
      <c r="H32" s="22">
        <v>6</v>
      </c>
      <c r="K32" s="1">
        <f>SUM(H32/$H$43)</f>
        <v>0.10909090909090909</v>
      </c>
      <c r="O32" s="1">
        <f>SUM(H32/$H$40)</f>
        <v>0.15</v>
      </c>
    </row>
    <row r="33" spans="2:15" ht="12.75">
      <c r="B33" s="8" t="s">
        <v>13</v>
      </c>
      <c r="H33" s="23">
        <v>4</v>
      </c>
      <c r="K33" s="1">
        <f>SUM(H33/$H$43)</f>
        <v>0.07272727272727272</v>
      </c>
      <c r="O33" s="1">
        <f>SUM(H33/$H$40)</f>
        <v>0.1</v>
      </c>
    </row>
    <row r="34" spans="2:15" ht="12.75">
      <c r="B34" s="8" t="s">
        <v>14</v>
      </c>
      <c r="H34" s="23">
        <v>5</v>
      </c>
      <c r="K34" s="1">
        <f>SUM(H34/$H$43)</f>
        <v>0.09090909090909091</v>
      </c>
      <c r="O34" s="1">
        <f>SUM(H34/$H$40)</f>
        <v>0.125</v>
      </c>
    </row>
    <row r="35" spans="2:15" ht="12.75">
      <c r="B35" s="8" t="s">
        <v>15</v>
      </c>
      <c r="D35" s="8" t="s">
        <v>26</v>
      </c>
      <c r="K35" s="2"/>
      <c r="O35" s="2"/>
    </row>
    <row r="36" spans="2:15" ht="12.75">
      <c r="B36" s="8"/>
      <c r="D36" s="188" t="s">
        <v>37</v>
      </c>
      <c r="E36" s="189"/>
      <c r="F36" s="189"/>
      <c r="H36" s="22">
        <v>11</v>
      </c>
      <c r="K36" s="1">
        <f>SUM(H36/$H$43)</f>
        <v>0.2</v>
      </c>
      <c r="O36" s="1">
        <f>SUM(H36/$H$40)</f>
        <v>0.275</v>
      </c>
    </row>
    <row r="37" spans="4:15" ht="12.75">
      <c r="D37" s="184" t="s">
        <v>38</v>
      </c>
      <c r="E37" s="185"/>
      <c r="F37" s="185"/>
      <c r="H37" s="23">
        <v>8</v>
      </c>
      <c r="K37" s="1">
        <f>SUM(H37/$H$43)</f>
        <v>0.14545454545454545</v>
      </c>
      <c r="O37" s="1">
        <f>SUM(H37/$H$40)</f>
        <v>0.2</v>
      </c>
    </row>
    <row r="38" spans="4:15" ht="12.75">
      <c r="D38" s="184" t="s">
        <v>39</v>
      </c>
      <c r="E38" s="185"/>
      <c r="F38" s="185"/>
      <c r="H38" s="23">
        <v>6</v>
      </c>
      <c r="K38" s="1">
        <f>SUM(H38/$H$43)</f>
        <v>0.10909090909090909</v>
      </c>
      <c r="O38" s="1">
        <f>SUM(H38/$H$40)</f>
        <v>0.15</v>
      </c>
    </row>
    <row r="39" spans="4:15" ht="12.75">
      <c r="D39" s="184"/>
      <c r="E39" s="185"/>
      <c r="F39" s="185"/>
      <c r="H39" s="23"/>
      <c r="K39" s="1">
        <f>SUM(H39/$H$43)</f>
        <v>0</v>
      </c>
      <c r="O39" s="1">
        <f>SUM(H39/$H$40)</f>
        <v>0</v>
      </c>
    </row>
    <row r="40" spans="2:16" s="8" customFormat="1" ht="12.75">
      <c r="B40" s="8" t="s">
        <v>47</v>
      </c>
      <c r="H40" s="8">
        <f>SUM(H32:H39)</f>
        <v>40</v>
      </c>
      <c r="I40" s="8" t="s">
        <v>17</v>
      </c>
      <c r="K40" s="3">
        <f>SUM(K32:K39)</f>
        <v>0.7272727272727273</v>
      </c>
      <c r="L40" s="8" t="s">
        <v>18</v>
      </c>
      <c r="O40" s="3">
        <f>SUM(O32:O39)</f>
        <v>1</v>
      </c>
      <c r="P40" s="8" t="s">
        <v>46</v>
      </c>
    </row>
    <row r="42" ht="12.75">
      <c r="B42" s="8" t="s">
        <v>21</v>
      </c>
    </row>
    <row r="43" spans="2:12" ht="12.75">
      <c r="B43" s="8" t="s">
        <v>8</v>
      </c>
      <c r="H43" s="8">
        <f>SUM(H40+H24)</f>
        <v>55</v>
      </c>
      <c r="I43" s="8" t="s">
        <v>22</v>
      </c>
      <c r="J43" s="8"/>
      <c r="K43" s="3">
        <f>SUM(K40+K24)</f>
        <v>1</v>
      </c>
      <c r="L43" s="8" t="s">
        <v>23</v>
      </c>
    </row>
  </sheetData>
  <sheetProtection/>
  <mergeCells count="15">
    <mergeCell ref="D8:J8"/>
    <mergeCell ref="D20:F20"/>
    <mergeCell ref="D21:F21"/>
    <mergeCell ref="D38:F38"/>
    <mergeCell ref="D39:F39"/>
    <mergeCell ref="C12:F12"/>
    <mergeCell ref="D36:F36"/>
    <mergeCell ref="D37:F37"/>
    <mergeCell ref="M10:O10"/>
    <mergeCell ref="M28:Q28"/>
    <mergeCell ref="C28:F28"/>
    <mergeCell ref="D23:F23"/>
    <mergeCell ref="M12:Q12"/>
    <mergeCell ref="M26:O26"/>
    <mergeCell ref="D22:F22"/>
  </mergeCells>
  <printOptions/>
  <pageMargins left="0.39" right="0.22" top="0.75" bottom="0.75" header="0.5" footer="0.5"/>
  <pageSetup horizontalDpi="300" verticalDpi="300" orientation="portrait" r:id="rId2"/>
  <headerFooter alignWithMargins="0">
    <oddFooter>&amp;R&amp;8Revised &amp;D
&amp;F</oddFooter>
  </headerFooter>
  <drawing r:id="rId1"/>
</worksheet>
</file>

<file path=xl/worksheets/sheet2.xml><?xml version="1.0" encoding="utf-8"?>
<worksheet xmlns="http://schemas.openxmlformats.org/spreadsheetml/2006/main" xmlns:r="http://schemas.openxmlformats.org/officeDocument/2006/relationships">
  <dimension ref="A1:U43"/>
  <sheetViews>
    <sheetView showGridLines="0" zoomScalePageLayoutView="0" workbookViewId="0" topLeftCell="A13">
      <selection activeCell="K46" sqref="K46"/>
    </sheetView>
  </sheetViews>
  <sheetFormatPr defaultColWidth="9.140625" defaultRowHeight="12.75"/>
  <cols>
    <col min="1" max="1" width="2.8515625" style="47" customWidth="1"/>
    <col min="2" max="2" width="5.57421875" style="47" customWidth="1"/>
    <col min="3" max="3" width="10.00390625" style="47" customWidth="1"/>
    <col min="4" max="4" width="6.8515625" style="47" customWidth="1"/>
    <col min="5" max="5" width="3.28125" style="47" customWidth="1"/>
    <col min="6" max="6" width="2.7109375" style="47" customWidth="1"/>
    <col min="7" max="7" width="4.28125" style="47" customWidth="1"/>
    <col min="8" max="8" width="4.8515625" style="47" customWidth="1"/>
    <col min="9" max="9" width="4.421875" style="47" customWidth="1"/>
    <col min="10" max="10" width="5.421875" style="47" customWidth="1"/>
    <col min="11" max="11" width="8.28125" style="52" customWidth="1"/>
    <col min="12" max="12" width="2.57421875" style="47" customWidth="1"/>
    <col min="13" max="13" width="9.7109375" style="47" customWidth="1"/>
    <col min="14" max="14" width="1.57421875" style="47" customWidth="1"/>
    <col min="15" max="15" width="8.140625" style="47" customWidth="1"/>
    <col min="16" max="16" width="3.8515625" style="47" customWidth="1"/>
    <col min="17" max="17" width="8.7109375" style="47" customWidth="1"/>
    <col min="18" max="16384" width="9.140625" style="47" customWidth="1"/>
  </cols>
  <sheetData>
    <row r="1" spans="1:17" ht="19.5">
      <c r="A1" s="25" t="s">
        <v>0</v>
      </c>
      <c r="B1" s="25"/>
      <c r="C1" s="25"/>
      <c r="D1" s="25"/>
      <c r="E1" s="26"/>
      <c r="F1" s="26"/>
      <c r="G1" s="26"/>
      <c r="H1" s="26"/>
      <c r="I1" s="26"/>
      <c r="J1" s="26"/>
      <c r="K1" s="46"/>
      <c r="L1" s="26"/>
      <c r="M1" s="26"/>
      <c r="N1" s="26"/>
      <c r="O1" s="26"/>
      <c r="P1" s="26"/>
      <c r="Q1" s="26"/>
    </row>
    <row r="2" spans="1:17" ht="19.5">
      <c r="A2" s="25" t="s">
        <v>1</v>
      </c>
      <c r="B2" s="25"/>
      <c r="C2" s="25"/>
      <c r="D2" s="25"/>
      <c r="E2" s="26"/>
      <c r="F2" s="26"/>
      <c r="G2" s="26"/>
      <c r="H2" s="26"/>
      <c r="I2" s="26"/>
      <c r="J2" s="26"/>
      <c r="K2" s="46"/>
      <c r="L2" s="26"/>
      <c r="M2" s="26"/>
      <c r="N2" s="26"/>
      <c r="O2" s="26"/>
      <c r="P2" s="26"/>
      <c r="Q2" s="26"/>
    </row>
    <row r="3" spans="1:17" ht="19.5">
      <c r="A3" s="25" t="s">
        <v>29</v>
      </c>
      <c r="B3" s="25"/>
      <c r="C3" s="25"/>
      <c r="D3" s="25"/>
      <c r="E3" s="26"/>
      <c r="F3" s="26"/>
      <c r="G3" s="26"/>
      <c r="H3" s="26"/>
      <c r="I3" s="26"/>
      <c r="J3" s="26"/>
      <c r="K3" s="46"/>
      <c r="L3" s="26"/>
      <c r="M3" s="26"/>
      <c r="N3" s="26"/>
      <c r="O3" s="26"/>
      <c r="P3" s="26"/>
      <c r="Q3" s="26"/>
    </row>
    <row r="4" spans="1:17" ht="19.5">
      <c r="A4" s="27" t="s">
        <v>24</v>
      </c>
      <c r="B4" s="25"/>
      <c r="C4" s="25"/>
      <c r="D4" s="25"/>
      <c r="E4" s="26"/>
      <c r="F4" s="26"/>
      <c r="G4" s="26"/>
      <c r="H4" s="26"/>
      <c r="I4" s="26"/>
      <c r="J4" s="26"/>
      <c r="K4" s="46"/>
      <c r="L4" s="26"/>
      <c r="M4" s="26"/>
      <c r="N4" s="26"/>
      <c r="O4" s="26"/>
      <c r="P4" s="26"/>
      <c r="Q4" s="26"/>
    </row>
    <row r="5" spans="1:17" ht="19.5">
      <c r="A5" s="27"/>
      <c r="B5" s="25"/>
      <c r="C5" s="25"/>
      <c r="D5" s="25"/>
      <c r="E5" s="26"/>
      <c r="F5" s="26"/>
      <c r="G5" s="26"/>
      <c r="H5" s="26"/>
      <c r="I5" s="26"/>
      <c r="J5" s="26"/>
      <c r="K5" s="46"/>
      <c r="L5" s="26"/>
      <c r="M5" s="26"/>
      <c r="N5" s="26"/>
      <c r="O5" s="26"/>
      <c r="P5" s="26"/>
      <c r="Q5" s="26"/>
    </row>
    <row r="6" spans="1:17" ht="19.5">
      <c r="A6" s="25"/>
      <c r="B6" s="25"/>
      <c r="C6" s="25"/>
      <c r="D6" s="25"/>
      <c r="E6" s="26"/>
      <c r="F6" s="26"/>
      <c r="G6" s="26"/>
      <c r="H6" s="26"/>
      <c r="I6" s="26"/>
      <c r="J6" s="26"/>
      <c r="K6" s="46"/>
      <c r="L6" s="26"/>
      <c r="M6" s="26"/>
      <c r="N6" s="26"/>
      <c r="O6" s="26"/>
      <c r="P6" s="26"/>
      <c r="Q6" s="26"/>
    </row>
    <row r="8" spans="1:13" ht="12.75">
      <c r="A8" s="48" t="s">
        <v>2</v>
      </c>
      <c r="D8" s="190"/>
      <c r="E8" s="190"/>
      <c r="F8" s="190"/>
      <c r="G8" s="190"/>
      <c r="H8" s="190"/>
      <c r="I8" s="190"/>
      <c r="J8" s="190"/>
      <c r="K8" s="50"/>
      <c r="L8" s="51"/>
      <c r="M8" s="51"/>
    </row>
    <row r="10" spans="1:16" ht="12.75">
      <c r="A10" s="48" t="s">
        <v>6</v>
      </c>
      <c r="B10" s="48" t="s">
        <v>7</v>
      </c>
      <c r="D10" s="49"/>
      <c r="E10" s="48" t="s">
        <v>3</v>
      </c>
      <c r="L10" s="53" t="s">
        <v>4</v>
      </c>
      <c r="M10" s="193"/>
      <c r="N10" s="194"/>
      <c r="O10" s="194"/>
      <c r="P10" s="48" t="s">
        <v>5</v>
      </c>
    </row>
    <row r="12" spans="2:17" ht="12.75">
      <c r="B12" s="54" t="s">
        <v>25</v>
      </c>
      <c r="C12" s="195"/>
      <c r="D12" s="195"/>
      <c r="E12" s="195"/>
      <c r="F12" s="195"/>
      <c r="G12" s="55"/>
      <c r="H12" s="55"/>
      <c r="L12" s="53" t="s">
        <v>28</v>
      </c>
      <c r="M12" s="195"/>
      <c r="N12" s="195"/>
      <c r="O12" s="195"/>
      <c r="P12" s="195"/>
      <c r="Q12" s="195"/>
    </row>
    <row r="14" spans="7:16" ht="12.75">
      <c r="G14" s="48"/>
      <c r="H14" s="48"/>
      <c r="I14" s="48"/>
      <c r="J14" s="56" t="s">
        <v>9</v>
      </c>
      <c r="K14" s="57"/>
      <c r="L14" s="56"/>
      <c r="M14" s="48"/>
      <c r="N14" s="56" t="s">
        <v>11</v>
      </c>
      <c r="O14" s="56"/>
      <c r="P14" s="56"/>
    </row>
    <row r="15" spans="2:16" ht="12.75">
      <c r="B15" s="58" t="s">
        <v>8</v>
      </c>
      <c r="C15" s="59"/>
      <c r="D15" s="59"/>
      <c r="G15" s="58" t="s">
        <v>27</v>
      </c>
      <c r="H15" s="48"/>
      <c r="I15" s="48"/>
      <c r="J15" s="58" t="s">
        <v>10</v>
      </c>
      <c r="K15" s="60"/>
      <c r="L15" s="48"/>
      <c r="M15" s="48"/>
      <c r="N15" s="61" t="s">
        <v>8</v>
      </c>
      <c r="O15" s="61"/>
      <c r="P15" s="56"/>
    </row>
    <row r="16" spans="2:15" ht="12.75">
      <c r="B16" s="48" t="s">
        <v>12</v>
      </c>
      <c r="H16" s="62"/>
      <c r="K16" s="63" t="e">
        <f>SUM(H16/$H$43)</f>
        <v>#DIV/0!</v>
      </c>
      <c r="O16" s="64" t="e">
        <f>SUM(H16/$H$24)</f>
        <v>#DIV/0!</v>
      </c>
    </row>
    <row r="17" spans="2:15" ht="12.75">
      <c r="B17" s="48" t="s">
        <v>13</v>
      </c>
      <c r="H17" s="65"/>
      <c r="K17" s="63" t="e">
        <f>SUM(H17/$H$43)</f>
        <v>#DIV/0!</v>
      </c>
      <c r="O17" s="64" t="e">
        <f>SUM(H17/$H$24)</f>
        <v>#DIV/0!</v>
      </c>
    </row>
    <row r="18" spans="2:15" ht="12.75">
      <c r="B18" s="48" t="s">
        <v>14</v>
      </c>
      <c r="H18" s="65"/>
      <c r="K18" s="63" t="e">
        <f>SUM(H18/$H$43)</f>
        <v>#DIV/0!</v>
      </c>
      <c r="O18" s="64" t="e">
        <f>SUM(H18/$H$24)</f>
        <v>#DIV/0!</v>
      </c>
    </row>
    <row r="19" spans="2:15" ht="12.75">
      <c r="B19" s="48" t="s">
        <v>15</v>
      </c>
      <c r="D19" s="48" t="s">
        <v>26</v>
      </c>
      <c r="O19" s="66"/>
    </row>
    <row r="20" spans="4:15" ht="12.75">
      <c r="D20" s="191"/>
      <c r="E20" s="191"/>
      <c r="F20" s="191"/>
      <c r="H20" s="62"/>
      <c r="K20" s="63" t="e">
        <f>SUM(H20/$H$43)</f>
        <v>#DIV/0!</v>
      </c>
      <c r="O20" s="64" t="e">
        <f>SUM(H20/$H$24)</f>
        <v>#DIV/0!</v>
      </c>
    </row>
    <row r="21" spans="4:15" ht="12.75">
      <c r="D21" s="203"/>
      <c r="E21" s="203"/>
      <c r="F21" s="203"/>
      <c r="H21" s="65"/>
      <c r="K21" s="63" t="e">
        <f>SUM(H21/$H$43)</f>
        <v>#DIV/0!</v>
      </c>
      <c r="O21" s="64" t="e">
        <f>SUM(H21/$H$24)</f>
        <v>#DIV/0!</v>
      </c>
    </row>
    <row r="22" spans="4:15" ht="12.75">
      <c r="D22" s="203"/>
      <c r="E22" s="203"/>
      <c r="F22" s="203"/>
      <c r="H22" s="65"/>
      <c r="K22" s="63" t="e">
        <f>SUM(H22/$H$43)</f>
        <v>#DIV/0!</v>
      </c>
      <c r="O22" s="64" t="e">
        <f>SUM(H22/$H$24)</f>
        <v>#DIV/0!</v>
      </c>
    </row>
    <row r="23" spans="4:15" ht="12.75">
      <c r="D23" s="203"/>
      <c r="E23" s="203"/>
      <c r="F23" s="203"/>
      <c r="H23" s="65"/>
      <c r="K23" s="63" t="e">
        <f>SUM(H23/$H$43)</f>
        <v>#DIV/0!</v>
      </c>
      <c r="O23" s="64" t="e">
        <f>SUM(H23/$H$24)</f>
        <v>#DIV/0!</v>
      </c>
    </row>
    <row r="24" spans="2:16" s="48" customFormat="1" ht="12.75">
      <c r="B24" s="48" t="s">
        <v>16</v>
      </c>
      <c r="H24" s="48">
        <f>SUM(H16:H23)</f>
        <v>0</v>
      </c>
      <c r="I24" s="48" t="s">
        <v>17</v>
      </c>
      <c r="K24" s="67" t="e">
        <f>SUM(K16:K23)</f>
        <v>#DIV/0!</v>
      </c>
      <c r="L24" s="48" t="s">
        <v>18</v>
      </c>
      <c r="O24" s="68" t="e">
        <f>SUM(O16:O23)</f>
        <v>#DIV/0!</v>
      </c>
      <c r="P24" s="48" t="s">
        <v>19</v>
      </c>
    </row>
    <row r="25" ht="12.75">
      <c r="S25" s="102" t="s">
        <v>65</v>
      </c>
    </row>
    <row r="26" spans="1:19" ht="12.75">
      <c r="A26" s="48" t="s">
        <v>6</v>
      </c>
      <c r="B26" s="48" t="s">
        <v>54</v>
      </c>
      <c r="C26" s="48"/>
      <c r="D26" s="69" t="e">
        <f>1-K24</f>
        <v>#DIV/0!</v>
      </c>
      <c r="E26" s="47" t="s">
        <v>20</v>
      </c>
      <c r="L26" s="53" t="s">
        <v>4</v>
      </c>
      <c r="M26" s="193"/>
      <c r="N26" s="196"/>
      <c r="O26" s="196"/>
      <c r="P26" s="48" t="s">
        <v>5</v>
      </c>
      <c r="S26" s="102" t="s">
        <v>64</v>
      </c>
    </row>
    <row r="27" ht="12.75">
      <c r="S27" s="102" t="s">
        <v>61</v>
      </c>
    </row>
    <row r="28" spans="1:19" ht="12.75">
      <c r="A28" s="51"/>
      <c r="B28" s="54" t="s">
        <v>25</v>
      </c>
      <c r="C28" s="195"/>
      <c r="D28" s="195"/>
      <c r="E28" s="195"/>
      <c r="F28" s="195"/>
      <c r="K28" s="70"/>
      <c r="L28" s="53" t="s">
        <v>28</v>
      </c>
      <c r="M28" s="190"/>
      <c r="N28" s="190"/>
      <c r="O28" s="190"/>
      <c r="P28" s="190"/>
      <c r="Q28" s="190"/>
      <c r="S28" s="102" t="s">
        <v>62</v>
      </c>
    </row>
    <row r="29" ht="13.5" thickBot="1">
      <c r="S29" s="102" t="s">
        <v>63</v>
      </c>
    </row>
    <row r="30" spans="10:21" ht="25.5" customHeight="1" thickBot="1">
      <c r="J30" s="197" t="s">
        <v>49</v>
      </c>
      <c r="K30" s="198"/>
      <c r="L30" s="198"/>
      <c r="M30" s="199"/>
      <c r="N30" s="71"/>
      <c r="O30" s="200" t="s">
        <v>55</v>
      </c>
      <c r="P30" s="201"/>
      <c r="Q30" s="202"/>
      <c r="S30" s="111" t="s">
        <v>58</v>
      </c>
      <c r="T30" s="112"/>
      <c r="U30" s="110"/>
    </row>
    <row r="31" spans="10:20" ht="12.75">
      <c r="J31" s="89"/>
      <c r="K31" s="90"/>
      <c r="L31" s="76"/>
      <c r="M31" s="91" t="s">
        <v>51</v>
      </c>
      <c r="N31" s="72"/>
      <c r="O31" s="92"/>
      <c r="P31" s="93"/>
      <c r="Q31" s="94" t="s">
        <v>51</v>
      </c>
      <c r="S31" s="113" t="s">
        <v>51</v>
      </c>
      <c r="T31" s="113" t="s">
        <v>59</v>
      </c>
    </row>
    <row r="32" spans="2:20" ht="13.5" thickBot="1">
      <c r="B32" s="58" t="s">
        <v>8</v>
      </c>
      <c r="C32" s="59"/>
      <c r="D32" s="59"/>
      <c r="G32" s="58" t="s">
        <v>27</v>
      </c>
      <c r="J32" s="79"/>
      <c r="K32" s="73" t="s">
        <v>50</v>
      </c>
      <c r="L32" s="74"/>
      <c r="M32" s="80" t="s">
        <v>52</v>
      </c>
      <c r="N32" s="75"/>
      <c r="O32" s="95" t="s">
        <v>50</v>
      </c>
      <c r="P32" s="76"/>
      <c r="Q32" s="80" t="s">
        <v>52</v>
      </c>
      <c r="S32" s="114"/>
      <c r="T32" s="114">
        <f>H41*(S32/12)</f>
        <v>0</v>
      </c>
    </row>
    <row r="33" spans="2:17" ht="12.75">
      <c r="B33" s="48" t="s">
        <v>12</v>
      </c>
      <c r="H33" s="62"/>
      <c r="J33" s="81"/>
      <c r="K33" s="63" t="e">
        <f>SUM(H33/$H$43)</f>
        <v>#DIV/0!</v>
      </c>
      <c r="L33" s="77"/>
      <c r="M33" s="82" t="e">
        <f>K33*12</f>
        <v>#DIV/0!</v>
      </c>
      <c r="N33" s="77"/>
      <c r="O33" s="96" t="e">
        <f>SUM(H33/$H$41)</f>
        <v>#DIV/0!</v>
      </c>
      <c r="P33" s="77"/>
      <c r="Q33" s="83" t="e">
        <f>O33*12</f>
        <v>#DIV/0!</v>
      </c>
    </row>
    <row r="34" spans="2:17" ht="12.75">
      <c r="B34" s="48" t="s">
        <v>13</v>
      </c>
      <c r="H34" s="65"/>
      <c r="J34" s="81"/>
      <c r="K34" s="63" t="e">
        <f>SUM(H34/$H$43)</f>
        <v>#DIV/0!</v>
      </c>
      <c r="L34" s="77"/>
      <c r="M34" s="83" t="e">
        <f>K34*12</f>
        <v>#DIV/0!</v>
      </c>
      <c r="N34" s="77"/>
      <c r="O34" s="97" t="e">
        <f>SUM(H34/$H$41)</f>
        <v>#DIV/0!</v>
      </c>
      <c r="P34" s="77"/>
      <c r="Q34" s="83" t="e">
        <f>O34*12</f>
        <v>#DIV/0!</v>
      </c>
    </row>
    <row r="35" spans="2:21" ht="13.5" thickBot="1">
      <c r="B35" s="48" t="s">
        <v>14</v>
      </c>
      <c r="H35" s="65"/>
      <c r="J35" s="81"/>
      <c r="K35" s="63" t="e">
        <f>SUM(H35/$H$43)</f>
        <v>#DIV/0!</v>
      </c>
      <c r="L35" s="77"/>
      <c r="M35" s="83" t="e">
        <f>K35*12</f>
        <v>#DIV/0!</v>
      </c>
      <c r="N35" s="77"/>
      <c r="O35" s="97" t="e">
        <f>SUM(H35/$H$41)</f>
        <v>#DIV/0!</v>
      </c>
      <c r="P35" s="77"/>
      <c r="Q35" s="83" t="e">
        <f>O35*12</f>
        <v>#DIV/0!</v>
      </c>
      <c r="T35" s="77"/>
      <c r="U35" s="77"/>
    </row>
    <row r="36" spans="2:21" ht="13.5" thickBot="1">
      <c r="B36" s="48" t="s">
        <v>15</v>
      </c>
      <c r="D36" s="48" t="s">
        <v>26</v>
      </c>
      <c r="J36" s="81"/>
      <c r="K36" s="78"/>
      <c r="L36" s="77"/>
      <c r="M36" s="84"/>
      <c r="N36" s="77"/>
      <c r="O36" s="98"/>
      <c r="P36" s="77"/>
      <c r="Q36" s="84"/>
      <c r="S36" s="108" t="s">
        <v>60</v>
      </c>
      <c r="T36" s="109"/>
      <c r="U36" s="110"/>
    </row>
    <row r="37" spans="2:20" ht="12.75">
      <c r="B37" s="48"/>
      <c r="D37" s="191"/>
      <c r="E37" s="191"/>
      <c r="F37" s="191"/>
      <c r="H37" s="62"/>
      <c r="J37" s="81"/>
      <c r="K37" s="63" t="e">
        <f>SUM(H37/$H$43)</f>
        <v>#DIV/0!</v>
      </c>
      <c r="L37" s="77"/>
      <c r="M37" s="83" t="e">
        <f>K37*12</f>
        <v>#DIV/0!</v>
      </c>
      <c r="N37" s="77"/>
      <c r="O37" s="96" t="e">
        <f>SUM(H37/$H$41)</f>
        <v>#DIV/0!</v>
      </c>
      <c r="P37" s="77"/>
      <c r="Q37" s="83" t="e">
        <f>O37*12</f>
        <v>#DIV/0!</v>
      </c>
      <c r="S37" s="116" t="s">
        <v>51</v>
      </c>
      <c r="T37" s="116" t="s">
        <v>59</v>
      </c>
    </row>
    <row r="38" spans="4:20" s="102" customFormat="1" ht="12.75">
      <c r="D38" s="192"/>
      <c r="E38" s="192"/>
      <c r="F38" s="192"/>
      <c r="G38" s="103"/>
      <c r="H38" s="107"/>
      <c r="I38" s="103"/>
      <c r="J38" s="104"/>
      <c r="K38" s="105" t="e">
        <f>SUM(H38/$H$43)</f>
        <v>#DIV/0!</v>
      </c>
      <c r="L38" s="103"/>
      <c r="M38" s="83" t="e">
        <f>K38*12</f>
        <v>#DIV/0!</v>
      </c>
      <c r="N38" s="103"/>
      <c r="O38" s="106" t="e">
        <f>SUM(H38/$H$41)</f>
        <v>#DIV/0!</v>
      </c>
      <c r="P38" s="103"/>
      <c r="Q38" s="83" t="e">
        <f>O38*12</f>
        <v>#DIV/0!</v>
      </c>
      <c r="S38" s="115"/>
      <c r="T38" s="115">
        <f>H43*(S38/12)</f>
        <v>0</v>
      </c>
    </row>
    <row r="39" spans="4:17" ht="12.75">
      <c r="D39" s="191"/>
      <c r="E39" s="191"/>
      <c r="F39" s="191"/>
      <c r="H39" s="62"/>
      <c r="J39" s="81"/>
      <c r="K39" s="63" t="e">
        <f>SUM(H39/$H$43)</f>
        <v>#DIV/0!</v>
      </c>
      <c r="L39" s="77"/>
      <c r="M39" s="83" t="e">
        <f>K39*12</f>
        <v>#DIV/0!</v>
      </c>
      <c r="N39" s="77"/>
      <c r="O39" s="96" t="e">
        <f>SUM(H39/$H$41)</f>
        <v>#DIV/0!</v>
      </c>
      <c r="P39" s="77"/>
      <c r="Q39" s="83" t="e">
        <f>O39*12</f>
        <v>#DIV/0!</v>
      </c>
    </row>
    <row r="40" spans="4:17" ht="12.75">
      <c r="D40" s="203"/>
      <c r="E40" s="203"/>
      <c r="F40" s="203"/>
      <c r="H40" s="65"/>
      <c r="J40" s="81"/>
      <c r="K40" s="63" t="e">
        <f>SUM(H40/$H$43)</f>
        <v>#DIV/0!</v>
      </c>
      <c r="L40" s="77"/>
      <c r="M40" s="83" t="e">
        <f>K40*12</f>
        <v>#DIV/0!</v>
      </c>
      <c r="N40" s="77"/>
      <c r="O40" s="97" t="e">
        <f>SUM(H40/$H$41)</f>
        <v>#DIV/0!</v>
      </c>
      <c r="P40" s="77"/>
      <c r="Q40" s="83" t="e">
        <f>O40*12</f>
        <v>#DIV/0!</v>
      </c>
    </row>
    <row r="41" spans="2:17" s="48" customFormat="1" ht="12.75">
      <c r="B41" s="48" t="s">
        <v>56</v>
      </c>
      <c r="H41" s="48">
        <f>SUM(H33:H40)</f>
        <v>0</v>
      </c>
      <c r="I41" s="48" t="s">
        <v>17</v>
      </c>
      <c r="J41" s="85"/>
      <c r="K41" s="86" t="e">
        <f>SUM(K33:K40)</f>
        <v>#DIV/0!</v>
      </c>
      <c r="L41" s="87"/>
      <c r="M41" s="88" t="e">
        <f>SUM(M33:M40)</f>
        <v>#DIV/0!</v>
      </c>
      <c r="N41" s="74"/>
      <c r="O41" s="99" t="e">
        <f>SUM(O33:O40)</f>
        <v>#DIV/0!</v>
      </c>
      <c r="P41" s="100"/>
      <c r="Q41" s="101" t="e">
        <f>SUM(Q33:Q40)</f>
        <v>#DIV/0!</v>
      </c>
    </row>
    <row r="43" spans="2:12" ht="12.75">
      <c r="B43" s="48" t="s">
        <v>49</v>
      </c>
      <c r="H43" s="48">
        <f>SUM(H41+H24)</f>
        <v>0</v>
      </c>
      <c r="I43" s="48" t="s">
        <v>53</v>
      </c>
      <c r="J43" s="48"/>
      <c r="K43" s="67" t="e">
        <f>SUM(K41+K24)</f>
        <v>#DIV/0!</v>
      </c>
      <c r="L43" s="48" t="s">
        <v>23</v>
      </c>
    </row>
  </sheetData>
  <sheetProtection/>
  <mergeCells count="17">
    <mergeCell ref="D39:F39"/>
    <mergeCell ref="D40:F40"/>
    <mergeCell ref="D8:J8"/>
    <mergeCell ref="D20:F20"/>
    <mergeCell ref="D21:F21"/>
    <mergeCell ref="D22:F22"/>
    <mergeCell ref="D23:F23"/>
    <mergeCell ref="C28:F28"/>
    <mergeCell ref="M28:Q28"/>
    <mergeCell ref="D37:F37"/>
    <mergeCell ref="D38:F38"/>
    <mergeCell ref="M10:O10"/>
    <mergeCell ref="C12:F12"/>
    <mergeCell ref="M12:Q12"/>
    <mergeCell ref="M26:O26"/>
    <mergeCell ref="J30:M30"/>
    <mergeCell ref="O30:Q30"/>
  </mergeCells>
  <printOptions/>
  <pageMargins left="0.5" right="0.5" top="0.75" bottom="0.75" header="0.5" footer="0.5"/>
  <pageSetup horizontalDpi="300" verticalDpi="300" orientation="portrait" r:id="rId2"/>
  <headerFooter alignWithMargins="0">
    <oddFooter>&amp;R&amp;8Revised &amp;D
&amp;F</oddFooter>
  </headerFooter>
  <drawing r:id="rId1"/>
</worksheet>
</file>

<file path=xl/worksheets/sheet3.xml><?xml version="1.0" encoding="utf-8"?>
<worksheet xmlns="http://schemas.openxmlformats.org/spreadsheetml/2006/main" xmlns:r="http://schemas.openxmlformats.org/officeDocument/2006/relationships">
  <dimension ref="A1:Q54"/>
  <sheetViews>
    <sheetView showGridLines="0" zoomScalePageLayoutView="0" workbookViewId="0" topLeftCell="A1">
      <selection activeCell="A1" sqref="A1"/>
    </sheetView>
  </sheetViews>
  <sheetFormatPr defaultColWidth="9.140625" defaultRowHeight="12.75"/>
  <cols>
    <col min="1" max="1" width="2.8515625" style="10" customWidth="1"/>
    <col min="2" max="2" width="5.57421875" style="10" customWidth="1"/>
    <col min="3" max="3" width="10.00390625" style="10" customWidth="1"/>
    <col min="4" max="4" width="5.00390625" style="10" customWidth="1"/>
    <col min="5" max="6" width="4.421875" style="10" customWidth="1"/>
    <col min="7" max="7" width="4.28125" style="10" customWidth="1"/>
    <col min="8" max="8" width="4.8515625" style="10" customWidth="1"/>
    <col min="9" max="9" width="6.00390625" style="10" customWidth="1"/>
    <col min="10" max="10" width="5.421875" style="10" customWidth="1"/>
    <col min="11" max="11" width="6.28125" style="10" customWidth="1"/>
    <col min="12" max="12" width="4.28125" style="10" customWidth="1"/>
    <col min="13" max="13" width="4.57421875" style="10" customWidth="1"/>
    <col min="14" max="14" width="5.00390625" style="10" customWidth="1"/>
    <col min="15" max="16" width="5.8515625" style="10" customWidth="1"/>
    <col min="17" max="16384" width="9.140625" style="10" customWidth="1"/>
  </cols>
  <sheetData>
    <row r="1" spans="1:17" ht="19.5">
      <c r="A1" s="25" t="s">
        <v>0</v>
      </c>
      <c r="B1" s="25"/>
      <c r="C1" s="25"/>
      <c r="D1" s="25"/>
      <c r="E1" s="26"/>
      <c r="F1" s="26"/>
      <c r="G1" s="26"/>
      <c r="H1" s="26"/>
      <c r="I1" s="26"/>
      <c r="J1" s="26"/>
      <c r="K1" s="26"/>
      <c r="L1" s="26"/>
      <c r="M1" s="26"/>
      <c r="N1" s="26"/>
      <c r="O1" s="26"/>
      <c r="P1" s="26"/>
      <c r="Q1" s="26"/>
    </row>
    <row r="2" spans="1:17" ht="19.5">
      <c r="A2" s="25"/>
      <c r="B2" s="25"/>
      <c r="C2" s="25"/>
      <c r="D2" s="25"/>
      <c r="E2" s="26"/>
      <c r="F2" s="26"/>
      <c r="G2" s="26"/>
      <c r="H2" s="26"/>
      <c r="I2" s="26"/>
      <c r="J2" s="26"/>
      <c r="K2" s="26"/>
      <c r="L2" s="26"/>
      <c r="M2" s="26"/>
      <c r="N2" s="26"/>
      <c r="O2" s="26"/>
      <c r="P2" s="26"/>
      <c r="Q2" s="26"/>
    </row>
    <row r="3" spans="1:17" ht="19.5">
      <c r="A3" s="25"/>
      <c r="B3" s="25"/>
      <c r="C3" s="25"/>
      <c r="D3" s="25"/>
      <c r="E3" s="26"/>
      <c r="F3" s="26"/>
      <c r="G3" s="26"/>
      <c r="H3" s="26"/>
      <c r="I3" s="26"/>
      <c r="J3" s="26"/>
      <c r="K3" s="26"/>
      <c r="L3" s="26"/>
      <c r="M3" s="26"/>
      <c r="N3" s="26"/>
      <c r="O3" s="26"/>
      <c r="P3" s="26"/>
      <c r="Q3" s="26"/>
    </row>
    <row r="4" spans="1:17" ht="19.5">
      <c r="A4" s="27"/>
      <c r="B4" s="25"/>
      <c r="C4" s="25"/>
      <c r="D4" s="25"/>
      <c r="E4" s="26"/>
      <c r="F4" s="26"/>
      <c r="G4" s="26"/>
      <c r="H4" s="26"/>
      <c r="I4" s="26"/>
      <c r="J4" s="26"/>
      <c r="K4" s="26"/>
      <c r="L4" s="26"/>
      <c r="M4" s="26"/>
      <c r="N4" s="26"/>
      <c r="O4" s="26"/>
      <c r="P4" s="26"/>
      <c r="Q4" s="26"/>
    </row>
    <row r="5" spans="1:17" ht="19.5">
      <c r="A5" s="27"/>
      <c r="B5" s="25"/>
      <c r="C5" s="25"/>
      <c r="D5" s="25"/>
      <c r="E5" s="26"/>
      <c r="F5" s="26"/>
      <c r="G5" s="26"/>
      <c r="H5" s="26"/>
      <c r="I5" s="26"/>
      <c r="J5" s="26"/>
      <c r="K5" s="26"/>
      <c r="L5" s="26"/>
      <c r="M5" s="26"/>
      <c r="N5" s="26"/>
      <c r="O5" s="26"/>
      <c r="P5" s="26"/>
      <c r="Q5" s="26"/>
    </row>
    <row r="7" spans="1:13" ht="12.75">
      <c r="A7" s="28" t="s">
        <v>2</v>
      </c>
      <c r="D7" s="207">
        <f>'MOU Worksheet'!$D$8</f>
        <v>0</v>
      </c>
      <c r="E7" s="207"/>
      <c r="F7" s="207"/>
      <c r="G7" s="207"/>
      <c r="H7" s="207"/>
      <c r="I7" s="207"/>
      <c r="J7" s="207"/>
      <c r="K7" s="9"/>
      <c r="L7" s="9"/>
      <c r="M7" s="9"/>
    </row>
    <row r="9" spans="1:16" ht="12.75">
      <c r="A9" s="28" t="s">
        <v>6</v>
      </c>
      <c r="B9" s="28" t="s">
        <v>7</v>
      </c>
      <c r="D9" s="29">
        <f>'MOU Worksheet'!$D$10</f>
        <v>0</v>
      </c>
      <c r="E9" s="28" t="s">
        <v>3</v>
      </c>
      <c r="L9" s="30" t="s">
        <v>4</v>
      </c>
      <c r="M9" s="204">
        <f>'MOU Worksheet'!$M$10</f>
        <v>0</v>
      </c>
      <c r="N9" s="209"/>
      <c r="O9" s="209"/>
      <c r="P9" s="28" t="s">
        <v>5</v>
      </c>
    </row>
    <row r="11" spans="2:17" ht="12.75">
      <c r="B11" s="31" t="s">
        <v>25</v>
      </c>
      <c r="C11" s="206">
        <f>'MOU Worksheet'!$C$12</f>
        <v>0</v>
      </c>
      <c r="D11" s="206"/>
      <c r="E11" s="206"/>
      <c r="F11" s="206"/>
      <c r="G11" s="32"/>
      <c r="H11" s="32"/>
      <c r="L11" s="30" t="s">
        <v>28</v>
      </c>
      <c r="M11" s="206">
        <f>'MOU Worksheet'!$M$12</f>
        <v>0</v>
      </c>
      <c r="N11" s="206"/>
      <c r="O11" s="206"/>
      <c r="P11" s="206"/>
      <c r="Q11" s="206"/>
    </row>
    <row r="13" spans="7:16" ht="12.75">
      <c r="G13" s="28"/>
      <c r="H13" s="28"/>
      <c r="I13" s="28"/>
      <c r="M13" s="28"/>
      <c r="N13" s="33" t="s">
        <v>9</v>
      </c>
      <c r="O13" s="33"/>
      <c r="P13" s="33"/>
    </row>
    <row r="14" spans="2:16" ht="12.75">
      <c r="B14" s="34" t="s">
        <v>8</v>
      </c>
      <c r="C14" s="35"/>
      <c r="D14" s="35"/>
      <c r="H14" s="36" t="s">
        <v>27</v>
      </c>
      <c r="I14" s="33"/>
      <c r="J14" s="33"/>
      <c r="M14" s="28"/>
      <c r="N14" s="34" t="s">
        <v>10</v>
      </c>
      <c r="O14" s="34"/>
      <c r="P14" s="28"/>
    </row>
    <row r="15" spans="2:15" ht="12.75">
      <c r="B15" s="28" t="s">
        <v>12</v>
      </c>
      <c r="I15" s="37">
        <f>'MOU Worksheet'!H16</f>
        <v>0</v>
      </c>
      <c r="O15" s="38" t="e">
        <f>SUM(I15/$J$42)</f>
        <v>#DIV/0!</v>
      </c>
    </row>
    <row r="16" spans="2:15" ht="12.75">
      <c r="B16" s="28" t="s">
        <v>13</v>
      </c>
      <c r="I16" s="39">
        <f>'MOU Worksheet'!H17</f>
        <v>0</v>
      </c>
      <c r="O16" s="38" t="e">
        <f>SUM(I16/$J$42)</f>
        <v>#DIV/0!</v>
      </c>
    </row>
    <row r="17" spans="2:15" ht="12.75">
      <c r="B17" s="28" t="s">
        <v>14</v>
      </c>
      <c r="I17" s="39">
        <f>'MOU Worksheet'!H18</f>
        <v>0</v>
      </c>
      <c r="O17" s="38" t="e">
        <f>SUM(I17/$J$42)</f>
        <v>#DIV/0!</v>
      </c>
    </row>
    <row r="18" spans="2:15" ht="12.75">
      <c r="B18" s="28" t="s">
        <v>15</v>
      </c>
      <c r="D18" s="28" t="s">
        <v>26</v>
      </c>
      <c r="O18" s="40"/>
    </row>
    <row r="19" spans="4:15" ht="12.75">
      <c r="D19" s="208">
        <f>'MOU Worksheet'!D20</f>
        <v>0</v>
      </c>
      <c r="E19" s="208"/>
      <c r="F19" s="208"/>
      <c r="I19" s="37">
        <f>'MOU Worksheet'!H20</f>
        <v>0</v>
      </c>
      <c r="O19" s="38" t="e">
        <f>SUM(I19/$J$42)</f>
        <v>#DIV/0!</v>
      </c>
    </row>
    <row r="20" spans="4:15" ht="12.75">
      <c r="D20" s="210">
        <f>'MOU Worksheet'!D21</f>
        <v>0</v>
      </c>
      <c r="E20" s="210"/>
      <c r="F20" s="210"/>
      <c r="I20" s="39">
        <f>'MOU Worksheet'!H21</f>
        <v>0</v>
      </c>
      <c r="O20" s="38" t="e">
        <f>SUM(I20/$J$42)</f>
        <v>#DIV/0!</v>
      </c>
    </row>
    <row r="21" spans="4:15" ht="12.75">
      <c r="D21" s="210">
        <f>'MOU Worksheet'!D22</f>
        <v>0</v>
      </c>
      <c r="E21" s="210"/>
      <c r="F21" s="210"/>
      <c r="I21" s="39">
        <f>'MOU Worksheet'!H22</f>
        <v>0</v>
      </c>
      <c r="O21" s="38" t="e">
        <f>SUM(I21/$J$42)</f>
        <v>#DIV/0!</v>
      </c>
    </row>
    <row r="22" spans="4:15" ht="12.75">
      <c r="D22" s="210">
        <f>'MOU Worksheet'!D23</f>
        <v>0</v>
      </c>
      <c r="E22" s="210"/>
      <c r="F22" s="210"/>
      <c r="I22" s="39">
        <f>'MOU Worksheet'!H23</f>
        <v>0</v>
      </c>
      <c r="O22" s="38" t="e">
        <f>SUM(I22/$J$42)</f>
        <v>#DIV/0!</v>
      </c>
    </row>
    <row r="23" spans="2:16" s="28" customFormat="1" ht="12.75">
      <c r="B23" s="28" t="s">
        <v>16</v>
      </c>
      <c r="I23" s="28">
        <f>SUM(I15:I22)</f>
        <v>0</v>
      </c>
      <c r="J23" s="28" t="s">
        <v>17</v>
      </c>
      <c r="O23" s="41" t="e">
        <f>SUM(O15:O22)</f>
        <v>#DIV/0!</v>
      </c>
      <c r="P23" s="28" t="s">
        <v>18</v>
      </c>
    </row>
    <row r="25" spans="1:16" ht="12.75">
      <c r="A25" s="28" t="s">
        <v>6</v>
      </c>
      <c r="B25" s="28" t="s">
        <v>54</v>
      </c>
      <c r="C25" s="28"/>
      <c r="D25" s="42" t="e">
        <f>'MOU Worksheet'!$D$26</f>
        <v>#DIV/0!</v>
      </c>
      <c r="E25" s="10" t="s">
        <v>20</v>
      </c>
      <c r="L25" s="30" t="s">
        <v>4</v>
      </c>
      <c r="M25" s="204">
        <f>'MOU Worksheet'!$M$26</f>
        <v>0</v>
      </c>
      <c r="N25" s="205"/>
      <c r="O25" s="205"/>
      <c r="P25" s="28" t="s">
        <v>5</v>
      </c>
    </row>
    <row r="27" spans="1:17" ht="12.75">
      <c r="A27" s="43"/>
      <c r="B27" s="31" t="s">
        <v>25</v>
      </c>
      <c r="C27" s="206">
        <f>'MOU Worksheet'!$C$28</f>
        <v>0</v>
      </c>
      <c r="D27" s="206"/>
      <c r="E27" s="206"/>
      <c r="F27" s="206"/>
      <c r="G27" s="44"/>
      <c r="H27" s="44"/>
      <c r="K27" s="20"/>
      <c r="L27" s="30" t="s">
        <v>28</v>
      </c>
      <c r="M27" s="207">
        <f>'MOU Worksheet'!$M$28</f>
        <v>0</v>
      </c>
      <c r="N27" s="207"/>
      <c r="O27" s="207"/>
      <c r="P27" s="207"/>
      <c r="Q27" s="207"/>
    </row>
    <row r="29" spans="13:16" ht="12.75">
      <c r="M29" s="28"/>
      <c r="N29" s="33" t="s">
        <v>9</v>
      </c>
      <c r="O29" s="33"/>
      <c r="P29" s="33"/>
    </row>
    <row r="30" spans="2:16" ht="12.75">
      <c r="B30" s="34" t="s">
        <v>8</v>
      </c>
      <c r="C30" s="35"/>
      <c r="D30" s="35"/>
      <c r="I30" s="34" t="s">
        <v>27</v>
      </c>
      <c r="M30" s="28"/>
      <c r="N30" s="34" t="s">
        <v>10</v>
      </c>
      <c r="O30" s="34"/>
      <c r="P30" s="28"/>
    </row>
    <row r="31" spans="2:15" ht="12.75">
      <c r="B31" s="28" t="s">
        <v>12</v>
      </c>
      <c r="J31" s="37">
        <f>'MOU Worksheet'!H33</f>
        <v>0</v>
      </c>
      <c r="O31" s="38" t="e">
        <f>SUM(J31/$J$42)</f>
        <v>#DIV/0!</v>
      </c>
    </row>
    <row r="32" spans="2:15" ht="12.75">
      <c r="B32" s="28" t="s">
        <v>13</v>
      </c>
      <c r="J32" s="39">
        <f>'MOU Worksheet'!H34</f>
        <v>0</v>
      </c>
      <c r="O32" s="38" t="e">
        <f>SUM(J32/$J$42)</f>
        <v>#DIV/0!</v>
      </c>
    </row>
    <row r="33" spans="2:15" ht="12.75">
      <c r="B33" s="28" t="s">
        <v>14</v>
      </c>
      <c r="J33" s="39">
        <f>'MOU Worksheet'!H35</f>
        <v>0</v>
      </c>
      <c r="O33" s="38" t="e">
        <f>SUM(J33/$J$42)</f>
        <v>#DIV/0!</v>
      </c>
    </row>
    <row r="34" spans="2:15" ht="12.75">
      <c r="B34" s="28" t="s">
        <v>15</v>
      </c>
      <c r="D34" s="28" t="s">
        <v>26</v>
      </c>
      <c r="O34" s="40"/>
    </row>
    <row r="35" spans="2:15" ht="12.75">
      <c r="B35" s="28"/>
      <c r="D35" s="208">
        <f>'MOU Worksheet'!D37</f>
        <v>0</v>
      </c>
      <c r="E35" s="208"/>
      <c r="F35" s="208"/>
      <c r="J35" s="37">
        <f>'MOU Worksheet'!H37</f>
        <v>0</v>
      </c>
      <c r="O35" s="38" t="e">
        <f>SUM(J35/$J$42)</f>
        <v>#DIV/0!</v>
      </c>
    </row>
    <row r="36" spans="4:15" ht="12.75">
      <c r="D36" s="210">
        <f>'MOU Worksheet'!D38</f>
        <v>0</v>
      </c>
      <c r="E36" s="210"/>
      <c r="F36" s="210"/>
      <c r="J36" s="39">
        <f>'MOU Worksheet'!H38</f>
        <v>0</v>
      </c>
      <c r="O36" s="38" t="e">
        <f>SUM(J36/$J$42)</f>
        <v>#DIV/0!</v>
      </c>
    </row>
    <row r="37" spans="4:15" ht="12.75">
      <c r="D37" s="210">
        <f>'MOU Worksheet'!D39</f>
        <v>0</v>
      </c>
      <c r="E37" s="210"/>
      <c r="F37" s="210"/>
      <c r="J37" s="39">
        <f>'MOU Worksheet'!H39</f>
        <v>0</v>
      </c>
      <c r="O37" s="38" t="e">
        <f>SUM(J37/$J$42)</f>
        <v>#DIV/0!</v>
      </c>
    </row>
    <row r="38" spans="4:15" ht="12.75">
      <c r="D38" s="210">
        <f>'MOU Worksheet'!D40</f>
        <v>0</v>
      </c>
      <c r="E38" s="210"/>
      <c r="F38" s="210"/>
      <c r="J38" s="39">
        <f>'MOU Worksheet'!H40</f>
        <v>0</v>
      </c>
      <c r="O38" s="38" t="e">
        <f>SUM(J38/$J$42)</f>
        <v>#DIV/0!</v>
      </c>
    </row>
    <row r="39" spans="2:16" s="28" customFormat="1" ht="12.75">
      <c r="B39" s="28" t="s">
        <v>56</v>
      </c>
      <c r="J39" s="28">
        <f>SUM(J31:J38)</f>
        <v>0</v>
      </c>
      <c r="K39" s="28" t="s">
        <v>17</v>
      </c>
      <c r="O39" s="41" t="e">
        <f>SUM(O31:O38)</f>
        <v>#DIV/0!</v>
      </c>
      <c r="P39" s="28" t="s">
        <v>18</v>
      </c>
    </row>
    <row r="41" ht="12.75">
      <c r="B41" s="28" t="s">
        <v>21</v>
      </c>
    </row>
    <row r="42" spans="2:16" ht="12.75">
      <c r="B42" s="28" t="s">
        <v>8</v>
      </c>
      <c r="J42" s="28">
        <f>SUM(J39+I23)</f>
        <v>0</v>
      </c>
      <c r="K42" s="28" t="s">
        <v>22</v>
      </c>
      <c r="O42" s="41" t="e">
        <f>SUM(O39+O23)</f>
        <v>#DIV/0!</v>
      </c>
      <c r="P42" s="28" t="s">
        <v>23</v>
      </c>
    </row>
    <row r="48" spans="1:17" ht="12.75">
      <c r="A48" s="45"/>
      <c r="B48" s="45"/>
      <c r="C48" s="45"/>
      <c r="D48" s="45"/>
      <c r="E48" s="45"/>
      <c r="F48" s="45"/>
      <c r="G48" s="45"/>
      <c r="H48" s="45"/>
      <c r="J48" s="45"/>
      <c r="K48" s="45"/>
      <c r="L48" s="45"/>
      <c r="M48" s="45"/>
      <c r="N48" s="45"/>
      <c r="O48" s="45"/>
      <c r="P48" s="45"/>
      <c r="Q48" s="45"/>
    </row>
    <row r="49" spans="1:16" ht="12.75">
      <c r="A49" s="10" t="s">
        <v>40</v>
      </c>
      <c r="G49" s="10" t="s">
        <v>41</v>
      </c>
      <c r="J49" s="10" t="s">
        <v>57</v>
      </c>
      <c r="P49" s="10" t="s">
        <v>41</v>
      </c>
    </row>
    <row r="52" spans="1:17" ht="12.75">
      <c r="A52" s="211">
        <f>'MOU Worksheet'!$D$8</f>
        <v>0</v>
      </c>
      <c r="B52" s="211"/>
      <c r="C52" s="211"/>
      <c r="D52" s="211"/>
      <c r="E52" s="211"/>
      <c r="F52" s="211"/>
      <c r="G52" s="211"/>
      <c r="H52" s="211"/>
      <c r="J52" s="45"/>
      <c r="K52" s="45"/>
      <c r="L52" s="45"/>
      <c r="M52" s="45"/>
      <c r="N52" s="45"/>
      <c r="O52" s="45"/>
      <c r="P52" s="45"/>
      <c r="Q52" s="45"/>
    </row>
    <row r="53" spans="1:16" ht="12.75">
      <c r="A53" s="10" t="s">
        <v>42</v>
      </c>
      <c r="J53" s="10" t="s">
        <v>43</v>
      </c>
      <c r="P53" s="10" t="s">
        <v>41</v>
      </c>
    </row>
    <row r="54" ht="12.75">
      <c r="J54" s="10" t="s">
        <v>44</v>
      </c>
    </row>
  </sheetData>
  <sheetProtection/>
  <mergeCells count="16">
    <mergeCell ref="D36:F36"/>
    <mergeCell ref="D37:F37"/>
    <mergeCell ref="D38:F38"/>
    <mergeCell ref="A52:H52"/>
    <mergeCell ref="D21:F21"/>
    <mergeCell ref="D22:F22"/>
    <mergeCell ref="M25:O25"/>
    <mergeCell ref="C27:F27"/>
    <mergeCell ref="M27:Q27"/>
    <mergeCell ref="D35:F35"/>
    <mergeCell ref="D7:J7"/>
    <mergeCell ref="M9:O9"/>
    <mergeCell ref="C11:F11"/>
    <mergeCell ref="M11:Q11"/>
    <mergeCell ref="D19:F19"/>
    <mergeCell ref="D20:F20"/>
  </mergeCells>
  <printOptions/>
  <pageMargins left="0.5" right="0.5" top="0.5" bottom="0.5" header="0.5" footer="0.5"/>
  <pageSetup horizontalDpi="300" verticalDpi="300" orientation="portrait" r:id="rId2"/>
  <headerFooter alignWithMargins="0">
    <oddFooter>&amp;R&amp;8Revised &amp;D
&amp;F</oddFooter>
  </headerFooter>
  <drawing r:id="rId1"/>
</worksheet>
</file>

<file path=xl/worksheets/sheet4.xml><?xml version="1.0" encoding="utf-8"?>
<worksheet xmlns="http://schemas.openxmlformats.org/spreadsheetml/2006/main" xmlns:r="http://schemas.openxmlformats.org/officeDocument/2006/relationships">
  <dimension ref="A1:N33"/>
  <sheetViews>
    <sheetView showGridLines="0" tabSelected="1" zoomScalePageLayoutView="0" workbookViewId="0" topLeftCell="A1">
      <selection activeCell="M8" sqref="M8"/>
    </sheetView>
  </sheetViews>
  <sheetFormatPr defaultColWidth="9.140625" defaultRowHeight="12.75"/>
  <cols>
    <col min="1" max="1" width="5.57421875" style="0" customWidth="1"/>
    <col min="5" max="5" width="8.8515625" style="0" customWidth="1"/>
    <col min="8" max="8" width="9.7109375" style="0" customWidth="1"/>
    <col min="9" max="9" width="9.28125" style="0" bestFit="1" customWidth="1"/>
    <col min="10" max="10" width="12.28125" style="0" bestFit="1" customWidth="1"/>
  </cols>
  <sheetData>
    <row r="1" spans="1:13" ht="18">
      <c r="A1" s="123" t="s">
        <v>66</v>
      </c>
      <c r="B1" s="117"/>
      <c r="C1" s="117"/>
      <c r="D1" s="117"/>
      <c r="E1" s="117"/>
      <c r="F1" s="117"/>
      <c r="G1" s="117"/>
      <c r="H1" s="117"/>
      <c r="I1" s="117"/>
      <c r="J1" s="158"/>
      <c r="K1" s="158"/>
      <c r="L1" s="158"/>
      <c r="M1" s="158"/>
    </row>
    <row r="2" spans="1:13" ht="18">
      <c r="A2" s="123" t="s">
        <v>29</v>
      </c>
      <c r="B2" s="117"/>
      <c r="C2" s="117"/>
      <c r="D2" s="117"/>
      <c r="E2" s="117"/>
      <c r="F2" s="117"/>
      <c r="G2" s="117"/>
      <c r="H2" s="117"/>
      <c r="I2" s="117"/>
      <c r="J2" s="158"/>
      <c r="K2" s="158"/>
      <c r="L2" s="158"/>
      <c r="M2" s="158"/>
    </row>
    <row r="3" spans="1:13" ht="15.75">
      <c r="A3" s="159" t="s">
        <v>90</v>
      </c>
      <c r="B3" s="158"/>
      <c r="C3" s="158"/>
      <c r="D3" s="158"/>
      <c r="E3" s="158"/>
      <c r="F3" s="158"/>
      <c r="G3" s="158"/>
      <c r="H3" s="158"/>
      <c r="I3" s="158"/>
      <c r="J3" s="158"/>
      <c r="K3" s="158"/>
      <c r="L3" s="158"/>
      <c r="M3" s="158"/>
    </row>
    <row r="4" ht="15.75">
      <c r="B4" s="122" t="s">
        <v>67</v>
      </c>
    </row>
    <row r="5" spans="1:11" ht="15.75">
      <c r="A5" s="119"/>
      <c r="B5" s="118" t="s">
        <v>71</v>
      </c>
      <c r="K5" s="160"/>
    </row>
    <row r="6" spans="2:13" ht="12.75">
      <c r="B6" s="142" t="s">
        <v>68</v>
      </c>
      <c r="C6" s="143"/>
      <c r="D6" s="143"/>
      <c r="E6" s="143"/>
      <c r="F6" s="143"/>
      <c r="G6" s="143"/>
      <c r="H6" s="143"/>
      <c r="L6" s="177" t="s">
        <v>91</v>
      </c>
      <c r="M6" s="178">
        <f>C13+C15</f>
        <v>0</v>
      </c>
    </row>
    <row r="7" spans="2:13" ht="12.75">
      <c r="B7" s="144" t="s">
        <v>69</v>
      </c>
      <c r="C7" s="145"/>
      <c r="D7" s="145"/>
      <c r="E7" s="145"/>
      <c r="F7" s="145"/>
      <c r="G7" s="145"/>
      <c r="H7" s="145"/>
      <c r="L7" s="177" t="s">
        <v>92</v>
      </c>
      <c r="M7" s="179">
        <f>I15</f>
        <v>0</v>
      </c>
    </row>
    <row r="8" spans="2:14" ht="12.75">
      <c r="B8" s="146" t="s">
        <v>89</v>
      </c>
      <c r="C8" s="147"/>
      <c r="D8" s="147"/>
      <c r="E8" s="147"/>
      <c r="F8" s="147"/>
      <c r="G8" s="147"/>
      <c r="H8" s="147"/>
      <c r="I8" s="147"/>
      <c r="J8" s="148"/>
      <c r="K8" s="148"/>
      <c r="L8" s="148"/>
      <c r="M8" s="148"/>
      <c r="N8" s="148"/>
    </row>
    <row r="9" spans="2:14" ht="12.75">
      <c r="B9" s="146"/>
      <c r="C9" s="146" t="s">
        <v>77</v>
      </c>
      <c r="D9" s="147"/>
      <c r="E9" s="147"/>
      <c r="F9" s="147"/>
      <c r="G9" s="147"/>
      <c r="H9" s="147"/>
      <c r="I9" s="147"/>
      <c r="J9" s="148"/>
      <c r="K9" s="148"/>
      <c r="L9" s="148"/>
      <c r="M9" s="148"/>
      <c r="N9" s="148"/>
    </row>
    <row r="10" spans="2:6" ht="12.75">
      <c r="B10" s="120" t="s">
        <v>70</v>
      </c>
      <c r="C10" s="121"/>
      <c r="D10" s="121"/>
      <c r="E10" s="121"/>
      <c r="F10" s="121"/>
    </row>
    <row r="11" ht="13.5" thickBot="1"/>
    <row r="12" spans="2:12" ht="12.75">
      <c r="B12" s="132" t="s">
        <v>72</v>
      </c>
      <c r="C12" s="130"/>
      <c r="D12" s="130"/>
      <c r="E12" s="131"/>
      <c r="G12" s="134" t="s">
        <v>75</v>
      </c>
      <c r="H12" s="135"/>
      <c r="I12" s="135"/>
      <c r="J12" s="136"/>
      <c r="K12" s="136"/>
      <c r="L12" s="137"/>
    </row>
    <row r="13" spans="2:12" ht="13.5" thickBot="1">
      <c r="B13" s="124"/>
      <c r="C13" s="166">
        <f>'MOU Worksheet'!H24</f>
        <v>0</v>
      </c>
      <c r="D13" s="128"/>
      <c r="E13" s="125"/>
      <c r="G13" s="138" t="s">
        <v>76</v>
      </c>
      <c r="H13" s="126"/>
      <c r="I13" s="126"/>
      <c r="J13" s="126"/>
      <c r="K13" s="126"/>
      <c r="L13" s="127"/>
    </row>
    <row r="14" spans="2:12" ht="12.75">
      <c r="B14" s="132" t="s">
        <v>73</v>
      </c>
      <c r="C14" s="130"/>
      <c r="D14" s="130"/>
      <c r="E14" s="131"/>
      <c r="G14" s="129"/>
      <c r="H14" s="126"/>
      <c r="I14" s="170" t="s">
        <v>93</v>
      </c>
      <c r="J14" s="126"/>
      <c r="K14" s="126"/>
      <c r="L14" s="127"/>
    </row>
    <row r="15" spans="2:12" ht="13.5" thickBot="1">
      <c r="B15" s="124"/>
      <c r="C15" s="167">
        <f>'MOU Worksheet'!H41</f>
        <v>0</v>
      </c>
      <c r="D15" s="128"/>
      <c r="E15" s="125"/>
      <c r="G15" s="175" t="s">
        <v>94</v>
      </c>
      <c r="H15" s="139"/>
      <c r="I15" s="155"/>
      <c r="J15" s="150"/>
      <c r="K15" s="171">
        <f>IF("I17"&gt;0,C15*I17)</f>
        <v>0</v>
      </c>
      <c r="L15" s="172">
        <f>IF("I19"&gt;0,I19/12*C15)</f>
        <v>0</v>
      </c>
    </row>
    <row r="16" spans="7:12" ht="13.5" thickBot="1">
      <c r="G16" s="129"/>
      <c r="H16" s="126"/>
      <c r="I16" s="126"/>
      <c r="J16" s="126"/>
      <c r="K16" s="126"/>
      <c r="L16" s="127"/>
    </row>
    <row r="17" spans="2:12" ht="12.75">
      <c r="B17" s="132" t="s">
        <v>74</v>
      </c>
      <c r="C17" s="133"/>
      <c r="D17" s="130"/>
      <c r="E17" s="131"/>
      <c r="G17" s="175" t="s">
        <v>95</v>
      </c>
      <c r="H17" s="139"/>
      <c r="I17" s="164"/>
      <c r="J17" s="163" t="e">
        <f>IF("I15"&gt;0,I15/C15)</f>
        <v>#DIV/0!</v>
      </c>
      <c r="K17" s="150"/>
      <c r="L17" s="165">
        <f>IF("I19"&gt;0,I19/12)</f>
        <v>0</v>
      </c>
    </row>
    <row r="18" spans="2:12" ht="13.5" thickBot="1">
      <c r="B18" s="124"/>
      <c r="C18" s="157"/>
      <c r="D18" s="128"/>
      <c r="E18" s="125"/>
      <c r="G18" s="129"/>
      <c r="H18" s="126"/>
      <c r="I18" s="126"/>
      <c r="J18" s="126"/>
      <c r="K18" s="126"/>
      <c r="L18" s="127"/>
    </row>
    <row r="19" spans="7:12" ht="13.5" thickBot="1">
      <c r="G19" s="176" t="s">
        <v>96</v>
      </c>
      <c r="H19" s="141"/>
      <c r="I19" s="156"/>
      <c r="J19" s="161" t="e">
        <f>J17*12</f>
        <v>#DIV/0!</v>
      </c>
      <c r="K19" s="161">
        <f>IF("I17"&gt;0,I17*12)</f>
        <v>0</v>
      </c>
      <c r="L19" s="162"/>
    </row>
    <row r="21" ht="13.5" thickBot="1"/>
    <row r="22" spans="2:8" ht="12.75">
      <c r="B22" s="151" t="s">
        <v>82</v>
      </c>
      <c r="C22" s="136"/>
      <c r="D22" s="136"/>
      <c r="E22" s="136"/>
      <c r="F22" s="136"/>
      <c r="G22" s="136"/>
      <c r="H22" s="137"/>
    </row>
    <row r="23" spans="2:8" ht="12.75">
      <c r="B23" s="129"/>
      <c r="C23" s="126"/>
      <c r="D23" s="126"/>
      <c r="E23" s="126"/>
      <c r="F23" s="126"/>
      <c r="G23" s="126"/>
      <c r="H23" s="127"/>
    </row>
    <row r="24" spans="2:8" ht="12.75">
      <c r="B24" s="129"/>
      <c r="C24" s="126"/>
      <c r="D24" s="126"/>
      <c r="E24" s="126"/>
      <c r="F24" s="126" t="s">
        <v>52</v>
      </c>
      <c r="G24" s="126" t="s">
        <v>80</v>
      </c>
      <c r="H24" s="127"/>
    </row>
    <row r="25" spans="2:8" ht="12.75">
      <c r="B25" s="129" t="s">
        <v>78</v>
      </c>
      <c r="C25" s="126"/>
      <c r="D25" s="126" t="s">
        <v>79</v>
      </c>
      <c r="E25" s="126"/>
      <c r="F25" s="126" t="s">
        <v>51</v>
      </c>
      <c r="G25" s="126" t="s">
        <v>81</v>
      </c>
      <c r="H25" s="127"/>
    </row>
    <row r="26" spans="2:8" ht="12.75">
      <c r="B26" s="140"/>
      <c r="C26" s="149"/>
      <c r="D26" s="212">
        <f>C18</f>
        <v>0</v>
      </c>
      <c r="E26" s="213"/>
      <c r="F26" s="173" t="e">
        <f>IF(I19&gt;0,I19,IF(J19&gt;0,J19,IF(K19&gt;0,K19)))</f>
        <v>#DIV/0!</v>
      </c>
      <c r="G26" s="168" t="e">
        <f>F26/12*D26</f>
        <v>#DIV/0!</v>
      </c>
      <c r="H26" s="127"/>
    </row>
    <row r="27" spans="2:8" ht="13.5" thickBot="1">
      <c r="B27" s="124"/>
      <c r="C27" s="128"/>
      <c r="D27" s="128"/>
      <c r="E27" s="128"/>
      <c r="F27" s="128"/>
      <c r="G27" s="128"/>
      <c r="H27" s="125"/>
    </row>
    <row r="28" ht="13.5" thickBot="1"/>
    <row r="29" spans="2:12" ht="12.75">
      <c r="B29" s="151" t="s">
        <v>83</v>
      </c>
      <c r="C29" s="152"/>
      <c r="D29" s="152"/>
      <c r="E29" s="152"/>
      <c r="F29" s="152"/>
      <c r="G29" s="136"/>
      <c r="H29" s="136"/>
      <c r="I29" s="136"/>
      <c r="J29" s="136"/>
      <c r="K29" s="136"/>
      <c r="L29" s="137"/>
    </row>
    <row r="30" spans="2:12" ht="12.75">
      <c r="B30" s="129"/>
      <c r="C30" s="126"/>
      <c r="D30" s="126"/>
      <c r="E30" s="126"/>
      <c r="F30" s="126"/>
      <c r="G30" s="126"/>
      <c r="H30" s="126"/>
      <c r="I30" s="126"/>
      <c r="J30" s="126"/>
      <c r="K30" s="126"/>
      <c r="L30" s="127"/>
    </row>
    <row r="31" spans="2:12" ht="12.75">
      <c r="B31" s="138" t="s">
        <v>84</v>
      </c>
      <c r="C31" s="126"/>
      <c r="D31" s="126"/>
      <c r="E31" s="126"/>
      <c r="F31" s="126"/>
      <c r="G31" s="126"/>
      <c r="H31" s="126"/>
      <c r="I31" s="169" t="e">
        <f>F26</f>
        <v>#DIV/0!</v>
      </c>
      <c r="J31" s="153" t="s">
        <v>85</v>
      </c>
      <c r="K31" s="126"/>
      <c r="L31" s="127"/>
    </row>
    <row r="32" spans="2:12" ht="12.75">
      <c r="B32" s="138" t="s">
        <v>86</v>
      </c>
      <c r="C32" s="126"/>
      <c r="D32" s="126"/>
      <c r="E32" s="126"/>
      <c r="F32" s="174" t="e">
        <f>(C15/(C13+C15))*(I31/12)*12</f>
        <v>#DIV/0!</v>
      </c>
      <c r="G32" s="153" t="s">
        <v>87</v>
      </c>
      <c r="H32" s="126"/>
      <c r="I32" s="126"/>
      <c r="J32" s="126"/>
      <c r="K32" s="126"/>
      <c r="L32" s="127"/>
    </row>
    <row r="33" spans="2:12" ht="13.5" thickBot="1">
      <c r="B33" s="154" t="s">
        <v>88</v>
      </c>
      <c r="C33" s="128"/>
      <c r="D33" s="128"/>
      <c r="E33" s="128"/>
      <c r="F33" s="128"/>
      <c r="G33" s="128"/>
      <c r="H33" s="128"/>
      <c r="I33" s="128"/>
      <c r="J33" s="128"/>
      <c r="K33" s="128"/>
      <c r="L33" s="125"/>
    </row>
  </sheetData>
  <sheetProtection/>
  <mergeCells count="1">
    <mergeCell ref="D26:E26"/>
  </mergeCells>
  <printOptions/>
  <pageMargins left="0.25" right="0.25"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Colorado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Memorandum of Understanding</dc:title>
  <dc:subject/>
  <dc:creator>Health Sciences Center</dc:creator>
  <cp:keywords/>
  <dc:description/>
  <cp:lastModifiedBy>Holland, Ryan</cp:lastModifiedBy>
  <cp:lastPrinted>2016-06-10T16:45:07Z</cp:lastPrinted>
  <dcterms:created xsi:type="dcterms:W3CDTF">2001-10-02T21:37:30Z</dcterms:created>
  <dcterms:modified xsi:type="dcterms:W3CDTF">2016-07-19T18:44:49Z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Show on Home Pa">
    <vt:lpwstr>0</vt:lpwstr>
  </property>
  <property fmtid="{D5CDD505-2E9C-101B-9397-08002B2CF9AE}" pid="4" name="Offi">
    <vt:lpwstr>5;#OGC</vt:lpwstr>
  </property>
  <property fmtid="{D5CDD505-2E9C-101B-9397-08002B2CF9AE}" pid="5" name="Show in All Documen">
    <vt:lpwstr>0</vt:lpwstr>
  </property>
  <property fmtid="{D5CDD505-2E9C-101B-9397-08002B2CF9AE}" pid="6" name="Intran">
    <vt:lpwstr>0</vt:lpwstr>
  </property>
</Properties>
</file>